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840" windowHeight="11730"/>
  </bookViews>
  <sheets>
    <sheet name="C.E." sheetId="1" r:id="rId1"/>
    <sheet name="Attivo" sheetId="2" r:id="rId2"/>
    <sheet name="Passivo" sheetId="3" r:id="rId3"/>
  </sheets>
  <definedNames>
    <definedName name="_xlnm.Print_Area" localSheetId="1">Attivo!$A$1:$E$31</definedName>
    <definedName name="_xlnm.Print_Area" localSheetId="0">C.E.!$A$1:$E$26</definedName>
    <definedName name="_xlnm.Print_Area" localSheetId="2">Passivo!$A$1:$E$29</definedName>
  </definedNames>
  <calcPr calcId="145621"/>
</workbook>
</file>

<file path=xl/calcChain.xml><?xml version="1.0" encoding="utf-8"?>
<calcChain xmlns="http://schemas.openxmlformats.org/spreadsheetml/2006/main">
  <c r="D19" i="3" l="1"/>
  <c r="D21" i="3" s="1"/>
  <c r="E21" i="3" s="1"/>
  <c r="E18" i="3"/>
  <c r="E20" i="3"/>
  <c r="E14" i="3"/>
  <c r="E15" i="3"/>
  <c r="E16" i="3"/>
  <c r="E17" i="3"/>
  <c r="E13" i="3"/>
  <c r="E6" i="3"/>
  <c r="E7" i="3"/>
  <c r="E8" i="3"/>
  <c r="E9" i="3"/>
  <c r="E10" i="3"/>
  <c r="E5" i="3"/>
  <c r="D11" i="3"/>
  <c r="E11" i="3" s="1"/>
  <c r="D18" i="2"/>
  <c r="E18" i="2"/>
  <c r="C18" i="2"/>
  <c r="D16" i="2"/>
  <c r="E12" i="2"/>
  <c r="E13" i="2"/>
  <c r="E15" i="2"/>
  <c r="E16" i="2"/>
  <c r="E17" i="2"/>
  <c r="E11" i="2"/>
  <c r="D14" i="2"/>
  <c r="E14" i="2" s="1"/>
  <c r="E8" i="2"/>
  <c r="E7" i="2"/>
  <c r="E6" i="2"/>
  <c r="E5" i="2"/>
  <c r="D9" i="2"/>
  <c r="E9" i="2" s="1"/>
  <c r="E22" i="1"/>
  <c r="E21" i="1"/>
  <c r="E20" i="1"/>
  <c r="E19" i="1"/>
  <c r="E16" i="1"/>
  <c r="E15" i="1"/>
  <c r="E14" i="1"/>
  <c r="E13" i="1"/>
  <c r="D17" i="1"/>
  <c r="E17" i="1" s="1"/>
  <c r="E10" i="1"/>
  <c r="E9" i="1"/>
  <c r="E8" i="1"/>
  <c r="E7" i="1"/>
  <c r="E6" i="1"/>
  <c r="E5" i="1"/>
  <c r="D11" i="1"/>
  <c r="D18" i="1" s="1"/>
  <c r="E18" i="1" s="1"/>
  <c r="E19" i="3" l="1"/>
  <c r="E11" i="1"/>
</calcChain>
</file>

<file path=xl/sharedStrings.xml><?xml version="1.0" encoding="utf-8"?>
<sst xmlns="http://schemas.openxmlformats.org/spreadsheetml/2006/main" count="71" uniqueCount="61">
  <si>
    <t>VOCI DI ONERE/PROVENTO</t>
  </si>
  <si>
    <t>DIFFERENZE</t>
  </si>
  <si>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</si>
  <si>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</si>
  <si>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</si>
  <si>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</si>
  <si>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</si>
  <si>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</si>
  <si>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</si>
  <si>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Arrotondamenti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</si>
  <si>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</si>
  <si>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</si>
  <si>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</si>
  <si>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</si>
  <si>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</si>
  <si>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</si>
  <si>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</si>
  <si>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corrente ( A - B)</t>
  </si>
  <si>
    <t>Risultato gestione finanziaria</t>
  </si>
  <si>
    <t>Risultato gestione straordinaria</t>
  </si>
  <si>
    <t>Differenza rettifiche di valore attività finanziaria</t>
  </si>
  <si>
    <t>Disavanzo/Avanzo economico esercizio (A-B +/-C +/-D +/-E)</t>
  </si>
  <si>
    <t>ATTIVO</t>
  </si>
  <si>
    <t>A) IMMOBILIZZAZIONI</t>
  </si>
  <si>
    <t>a) Immateriali</t>
  </si>
  <si>
    <t>b) Materiali</t>
  </si>
  <si>
    <t>c) Finanziarie</t>
  </si>
  <si>
    <t xml:space="preserve">TOTALE IMMOBILIZZAZIONI </t>
  </si>
  <si>
    <t>B) ATTIVO CIRCOLANTE</t>
  </si>
  <si>
    <t>d) Rimanenze</t>
  </si>
  <si>
    <t>e) Crediti di Funzionamento</t>
  </si>
  <si>
    <t>f) Disponibilità Liquide</t>
  </si>
  <si>
    <t>TOTALE ATTIVO CIRCOLANTE</t>
  </si>
  <si>
    <t>C) RATEI E RISCONTI ATTIVI</t>
  </si>
  <si>
    <t>TOTALE ATTIVO</t>
  </si>
  <si>
    <t>D) CONTI D'ORDINE</t>
  </si>
  <si>
    <t>TOTALE GENERALE</t>
  </si>
  <si>
    <t>PASSIVO</t>
  </si>
  <si>
    <t>A) PATRIMONIO NETTO</t>
  </si>
  <si>
    <t>Patrimonio netto esercizi precedenti</t>
  </si>
  <si>
    <t>Disavanzo/Avanzo economico esercizio</t>
  </si>
  <si>
    <t>Riserva Indisponible ex D.P.R. 254/2005</t>
  </si>
  <si>
    <t>Riserve da partecipazioni</t>
  </si>
  <si>
    <t>Altre riserve da partecipazioni</t>
  </si>
  <si>
    <t>Totale patrimonio netto</t>
  </si>
  <si>
    <t>B) DEBITI DI FINANZIAMENTO</t>
  </si>
  <si>
    <t>DEBITI DI FINANZIAMENTO</t>
  </si>
  <si>
    <t>C) TRATTAMENTO FINE RAPPORTO</t>
  </si>
  <si>
    <t>TRATTAMENTO FINE RAPPORTO</t>
  </si>
  <si>
    <t>D) DEBITI DI FUNZIONAMENTO</t>
  </si>
  <si>
    <t>DEBITI DI FUNZIONAMENTO</t>
  </si>
  <si>
    <t>E) FONDI PER RISCHI ED ONERI</t>
  </si>
  <si>
    <t>FONDI PER RISCHI ED ONERI</t>
  </si>
  <si>
    <t>F) RATEI E RISCONTI PASSIVI</t>
  </si>
  <si>
    <t>RATEI E RISCONTI PASSIVI</t>
  </si>
  <si>
    <t>TOTALE PASSIVO</t>
  </si>
  <si>
    <t>TOTALE PASSIVO E PATRIMONIO NETTO</t>
  </si>
  <si>
    <t>G)</t>
  </si>
  <si>
    <t>CONTI D'ORDINE</t>
  </si>
  <si>
    <t>VALORI 2015</t>
  </si>
  <si>
    <t>VALORI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</si>
</sst>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&quot;€&quot;\ * #,##0_-;\-&quot;€&quot;\ * #,##0_-;_-&quot;€&quot;\ * &quot;-&quot;??_-;_-@_-"/>
    <numFmt numFmtId="165" formatCode="&quot;€&quot;\ #,##0"/>
  </numFmts>
  <fonts count="18" x14ac:knownFonts="1">
    <font>
      <sz val="11"/>
      <color theme="1"/>
      <name val="Bookman Old Style"/>
      <family val="2"/>
    </font>
    <font>
      <b/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2"/>
    </font>
    <font>
      <b/>
      <sz val="10"/>
      <color theme="1"/>
      <name val="Bookman Old Style"/>
      <family val="2"/>
    </font>
    <font>
      <sz val="10"/>
      <color theme="1"/>
      <name val="Bookman Old Style"/>
      <family val="2"/>
    </font>
    <font>
      <u/>
      <sz val="10"/>
      <color theme="1"/>
      <name val="Bookman Old Style"/>
      <family val="2"/>
    </font>
    <font>
      <i/>
      <sz val="10"/>
      <color theme="1"/>
      <name val="Bookman Old Style"/>
      <family val="2"/>
    </font>
    <font>
      <i/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rgb="FF000000"/>
      <name val="Bookman Old Style"/>
      <family val="1"/>
    </font>
    <font>
      <i/>
      <sz val="11"/>
      <color theme="1"/>
      <name val="Bookman Old Style"/>
      <family val="1"/>
    </font>
    <font>
      <b/>
      <sz val="9"/>
      <color theme="1"/>
      <name val="Bookman Old Style"/>
      <family val="1"/>
    </font>
    <font>
      <i/>
      <sz val="9"/>
      <color theme="1"/>
      <name val="Bookman Old Styl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164" fontId="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10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13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44" fontId="9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NumberFormat="1" applyFont="1" applyBorder="1" applyAlignment="1">
      <alignment vertical="center"/>
    </xf>
    <xf numFmtId="44" fontId="10" fillId="0" borderId="0" xfId="1" applyFont="1" applyBorder="1" applyAlignment="1">
      <alignment vertical="center"/>
    </xf>
    <xf numFmtId="0" fontId="15" fillId="0" borderId="0" xfId="0" applyFont="1"/>
    <xf numFmtId="164" fontId="5" fillId="0" borderId="0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5" fontId="9" fillId="0" borderId="0" xfId="1" applyNumberFormat="1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164" fontId="17" fillId="0" borderId="0" xfId="1" applyNumberFormat="1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123825</xdr:rowOff>
    </xdr:from>
    <xdr:to>
      <xdr:col>4</xdr:col>
      <xdr:colOff>142875</xdr:colOff>
      <xdr:row>25</xdr:row>
      <xdr:rowOff>133350</xdr:rowOff>
    </xdr:to>
    <xdr:pic>
      <xdr:nvPicPr>
        <xdr:cNvPr id="1037" name="Immagine 1" descr="NuovoLogoCCIA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734425"/>
          <a:ext cx="2295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152400</xdr:rowOff>
    </xdr:from>
    <xdr:to>
      <xdr:col>3</xdr:col>
      <xdr:colOff>1104900</xdr:colOff>
      <xdr:row>30</xdr:row>
      <xdr:rowOff>123825</xdr:rowOff>
    </xdr:to>
    <xdr:pic>
      <xdr:nvPicPr>
        <xdr:cNvPr id="2061" name="Immagine 1" descr="NuovoLogoCCIA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8734425"/>
          <a:ext cx="2295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28575</xdr:rowOff>
    </xdr:from>
    <xdr:to>
      <xdr:col>4</xdr:col>
      <xdr:colOff>28575</xdr:colOff>
      <xdr:row>28</xdr:row>
      <xdr:rowOff>114300</xdr:rowOff>
    </xdr:to>
    <xdr:pic>
      <xdr:nvPicPr>
        <xdr:cNvPr id="3085" name="Immagine 1" descr="NuovoLogoCCIA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8905875"/>
          <a:ext cx="2295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"/>
  <sheetViews>
    <sheetView tabSelected="1" view="pageLayout" zoomScaleNormal="100" workbookViewId="0">
      <selection activeCell="E23" sqref="E23"/>
    </sheetView>
  </sheetViews>
  <sheetFormatPr defaultRowHeight="21" customHeight="1" x14ac:dyDescent="0.3"/>
  <cols>
    <col min="1" max="1" width="2.44140625" style="2" customWidth="1"/>
    <col min="2" max="2" width="33.77734375" style="2" customWidth="1"/>
    <col min="3" max="4" width="12.5546875" style="3" customWidth="1"/>
    <col min="5" max="5" width="12.6640625" style="3" customWidth="1"/>
    <col min="6" max="16384" width="8.88671875" style="2"/>
  </cols>
  <sheetData>
    <row r="2" spans="1:5" ht="32.25" customHeight="1" x14ac:dyDescent="0.3">
      <c r="A2" s="50" t="s">
        <v>0</v>
      </c>
      <c r="B2" s="50"/>
      <c r="C2" s="1" t="s">
        <v>59</v>
      </c>
      <c r="D2" s="1" t="s">
        <v>60</v>
      </c>
      <c r="E2" s="1" t="s">
        <v>1</v>
      </c>
    </row>
    <row r="3" spans="1:5" ht="32.25" customHeight="1" x14ac:dyDescent="0.3">
      <c r="A3" s="51" t="s">
        <v>2</v>
      </c>
      <c r="B3" s="51"/>
    </row>
    <row r="4" spans="1:5" ht="32.25" customHeight="1" x14ac:dyDescent="0.3">
      <c r="A4" s="4" t="s">
        <v>3</v>
      </c>
      <c r="B4" s="5"/>
    </row>
    <row r="5" spans="1:5" ht="32.25" customHeight="1" x14ac:dyDescent="0.3">
      <c r="A5" s="5"/>
      <c r="B5" s="6" t="s">
        <v>4</v>
      </c>
      <c r="C5" s="7">
        <v>12601398.929999998</v>
      </c>
      <c r="D5" s="7">
        <v>13821696</v>
      </c>
      <c r="E5" s="7">
        <f t="shared" ref="E5:E11" si="0">+D5-C5</f>
        <v>1220297.0700000022</v>
      </c>
    </row>
    <row r="6" spans="1:5" ht="32.25" customHeight="1" x14ac:dyDescent="0.3">
      <c r="A6" s="5"/>
      <c r="B6" s="6" t="s">
        <v>5</v>
      </c>
      <c r="C6" s="7">
        <v>4364795.4000000004</v>
      </c>
      <c r="D6" s="7">
        <v>4579148</v>
      </c>
      <c r="E6" s="7">
        <f t="shared" si="0"/>
        <v>214352.59999999963</v>
      </c>
    </row>
    <row r="7" spans="1:5" ht="32.25" customHeight="1" x14ac:dyDescent="0.3">
      <c r="A7" s="5"/>
      <c r="B7" s="6" t="s">
        <v>6</v>
      </c>
      <c r="C7" s="7">
        <v>548549.92000000004</v>
      </c>
      <c r="D7" s="7">
        <v>326468</v>
      </c>
      <c r="E7" s="7">
        <f t="shared" si="0"/>
        <v>-222081.92000000004</v>
      </c>
    </row>
    <row r="8" spans="1:5" ht="32.25" customHeight="1" x14ac:dyDescent="0.3">
      <c r="A8" s="5"/>
      <c r="B8" s="6" t="s">
        <v>7</v>
      </c>
      <c r="C8" s="7">
        <v>333482.49</v>
      </c>
      <c r="D8" s="7">
        <v>326364</v>
      </c>
      <c r="E8" s="7">
        <f t="shared" si="0"/>
        <v>-7118.4899999999907</v>
      </c>
    </row>
    <row r="9" spans="1:5" ht="32.25" customHeight="1" x14ac:dyDescent="0.3">
      <c r="A9" s="5"/>
      <c r="B9" s="6" t="s">
        <v>8</v>
      </c>
      <c r="C9" s="7">
        <v>21977.22</v>
      </c>
      <c r="D9" s="7">
        <v>-4768</v>
      </c>
      <c r="E9" s="7">
        <f t="shared" si="0"/>
        <v>-26745.22</v>
      </c>
    </row>
    <row r="10" spans="1:5" ht="15" x14ac:dyDescent="0.3">
      <c r="A10" s="5"/>
      <c r="B10" s="45" t="s">
        <v>9</v>
      </c>
      <c r="C10" s="46">
        <v>0</v>
      </c>
      <c r="D10" s="46">
        <v>1</v>
      </c>
      <c r="E10" s="46">
        <f t="shared" si="0"/>
        <v>1</v>
      </c>
    </row>
    <row r="11" spans="1:5" ht="32.25" customHeight="1" x14ac:dyDescent="0.3">
      <c r="A11" s="8" t="s">
        <v>10</v>
      </c>
      <c r="B11" s="5"/>
      <c r="C11" s="9">
        <v>17870203.959999997</v>
      </c>
      <c r="D11" s="9">
        <f>SUM(D5:D10)</f>
        <v>19048909</v>
      </c>
      <c r="E11" s="10">
        <f t="shared" si="0"/>
        <v>1178705.0400000028</v>
      </c>
    </row>
    <row r="12" spans="1:5" ht="32.25" customHeight="1" x14ac:dyDescent="0.3">
      <c r="A12" s="4" t="s">
        <v>11</v>
      </c>
      <c r="B12" s="5"/>
      <c r="C12" s="11"/>
      <c r="D12" s="11"/>
      <c r="E12" s="7"/>
    </row>
    <row r="13" spans="1:5" ht="32.25" customHeight="1" x14ac:dyDescent="0.3">
      <c r="A13" s="5"/>
      <c r="B13" s="6" t="s">
        <v>12</v>
      </c>
      <c r="C13" s="7">
        <v>4874884.2200000007</v>
      </c>
      <c r="D13" s="7">
        <v>4843700</v>
      </c>
      <c r="E13" s="44">
        <f t="shared" ref="E13:E22" si="1">+D13-C13</f>
        <v>-31184.220000000671</v>
      </c>
    </row>
    <row r="14" spans="1:5" ht="32.25" customHeight="1" x14ac:dyDescent="0.3">
      <c r="A14" s="5"/>
      <c r="B14" s="6" t="s">
        <v>13</v>
      </c>
      <c r="C14" s="7">
        <v>5559037.1500000004</v>
      </c>
      <c r="D14" s="7">
        <v>4786204</v>
      </c>
      <c r="E14" s="44">
        <f t="shared" si="1"/>
        <v>-772833.15000000037</v>
      </c>
    </row>
    <row r="15" spans="1:5" ht="32.25" customHeight="1" x14ac:dyDescent="0.3">
      <c r="A15" s="5"/>
      <c r="B15" s="6" t="s">
        <v>14</v>
      </c>
      <c r="C15" s="7">
        <v>6985491.2999999998</v>
      </c>
      <c r="D15" s="7">
        <v>6098933</v>
      </c>
      <c r="E15" s="7">
        <f t="shared" si="1"/>
        <v>-886558.29999999981</v>
      </c>
    </row>
    <row r="16" spans="1:5" ht="32.25" customHeight="1" x14ac:dyDescent="0.3">
      <c r="A16" s="5"/>
      <c r="B16" s="6" t="s">
        <v>15</v>
      </c>
      <c r="C16" s="7">
        <v>4171932.1500000004</v>
      </c>
      <c r="D16" s="7">
        <v>4530021</v>
      </c>
      <c r="E16" s="7">
        <f t="shared" si="1"/>
        <v>358088.84999999963</v>
      </c>
    </row>
    <row r="17" spans="1:5" ht="32.25" customHeight="1" x14ac:dyDescent="0.3">
      <c r="A17" s="8" t="s">
        <v>16</v>
      </c>
      <c r="B17" s="5"/>
      <c r="C17" s="12">
        <v>21591344</v>
      </c>
      <c r="D17" s="12">
        <f>SUM(D13:D16)</f>
        <v>20258858</v>
      </c>
      <c r="E17" s="9">
        <f t="shared" si="1"/>
        <v>-1332486</v>
      </c>
    </row>
    <row r="18" spans="1:5" ht="32.25" customHeight="1" x14ac:dyDescent="0.3">
      <c r="A18" s="8" t="s">
        <v>17</v>
      </c>
      <c r="B18" s="8"/>
      <c r="C18" s="9">
        <v>-3721140.8600000031</v>
      </c>
      <c r="D18" s="9">
        <f>+D11-D17</f>
        <v>-1209949</v>
      </c>
      <c r="E18" s="9">
        <f t="shared" si="1"/>
        <v>2511191.8600000031</v>
      </c>
    </row>
    <row r="19" spans="1:5" ht="32.25" customHeight="1" x14ac:dyDescent="0.3">
      <c r="A19" s="8" t="s">
        <v>18</v>
      </c>
      <c r="B19" s="8"/>
      <c r="C19" s="9">
        <v>977926.79999999993</v>
      </c>
      <c r="D19" s="9">
        <v>704334</v>
      </c>
      <c r="E19" s="9">
        <f t="shared" si="1"/>
        <v>-273592.79999999993</v>
      </c>
    </row>
    <row r="20" spans="1:5" ht="32.25" customHeight="1" x14ac:dyDescent="0.3">
      <c r="A20" s="8" t="s">
        <v>19</v>
      </c>
      <c r="B20" s="8"/>
      <c r="C20" s="9">
        <v>2132296.1499999994</v>
      </c>
      <c r="D20" s="9">
        <v>384234</v>
      </c>
      <c r="E20" s="9">
        <f t="shared" si="1"/>
        <v>-1748062.1499999994</v>
      </c>
    </row>
    <row r="21" spans="1:5" ht="27.75" customHeight="1" x14ac:dyDescent="0.3">
      <c r="A21" s="52" t="s">
        <v>20</v>
      </c>
      <c r="B21" s="52"/>
      <c r="C21" s="9">
        <v>-44209.73</v>
      </c>
      <c r="D21" s="9">
        <v>199840</v>
      </c>
      <c r="E21" s="9">
        <f t="shared" si="1"/>
        <v>244049.73</v>
      </c>
    </row>
    <row r="22" spans="1:5" ht="27.75" customHeight="1" x14ac:dyDescent="0.3">
      <c r="A22" s="53" t="s">
        <v>21</v>
      </c>
      <c r="B22" s="53"/>
      <c r="C22" s="9">
        <v>-655127.64000000386</v>
      </c>
      <c r="D22" s="9">
        <v>78460</v>
      </c>
      <c r="E22" s="9">
        <f t="shared" si="1"/>
        <v>733587.64000000386</v>
      </c>
    </row>
    <row r="23" spans="1:5" ht="21" customHeight="1" x14ac:dyDescent="0.3">
      <c r="C23" s="13"/>
      <c r="D23" s="13"/>
      <c r="E23" s="13"/>
    </row>
    <row r="24" spans="1:5" ht="21" customHeight="1" x14ac:dyDescent="0.3">
      <c r="C24" s="13"/>
      <c r="D24" s="13"/>
      <c r="E24" s="13"/>
    </row>
    <row r="25" spans="1:5" ht="21" customHeight="1" x14ac:dyDescent="0.3">
      <c r="C25" s="13"/>
      <c r="D25" s="13"/>
      <c r="E25" s="13"/>
    </row>
    <row r="26" spans="1:5" ht="21" customHeight="1" x14ac:dyDescent="0.3">
      <c r="C26" s="13"/>
      <c r="D26" s="13"/>
      <c r="E26" s="13"/>
    </row>
  </sheetData>
  <mergeCells count="4">
    <mergeCell ref="A2:B2"/>
    <mergeCell ref="A3:B3"/>
    <mergeCell ref="A21:B21"/>
    <mergeCell ref="A22:B22"/>
  </mergeCells>
  <pageMargins left="0.59055118110236227" right="0.4" top="0.81" bottom="0.3" header="0.19" footer="0.19"/>
  <pageSetup paperSize="9" orientation="portrait" horizontalDpi="1200" verticalDpi="1200" r:id="rId1"/>
  <headerFooter>
    <oddHeader xml:space="preserve">&amp;CALL. C
CONTO ECONOMICO
(previsto dall'articolo 21 comma 1 del D.P.R. 254/2005)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view="pageLayout" zoomScaleNormal="100" workbookViewId="0">
      <selection activeCell="D10" sqref="D10"/>
    </sheetView>
  </sheetViews>
  <sheetFormatPr defaultRowHeight="15" customHeight="1" x14ac:dyDescent="0.25"/>
  <cols>
    <col min="1" max="1" width="2.33203125" customWidth="1"/>
    <col min="2" max="2" width="29.5546875" customWidth="1"/>
    <col min="3" max="4" width="13.88671875" style="26" customWidth="1"/>
    <col min="5" max="5" width="12.21875" style="26" customWidth="1"/>
  </cols>
  <sheetData>
    <row r="1" spans="1:5" ht="24" customHeight="1" x14ac:dyDescent="0.25">
      <c r="B1" s="14"/>
      <c r="C1" s="15"/>
      <c r="D1" s="15"/>
      <c r="E1" s="15"/>
    </row>
    <row r="2" spans="1:5" ht="15" customHeight="1" x14ac:dyDescent="0.25">
      <c r="B2" s="14"/>
      <c r="E2" s="15"/>
    </row>
    <row r="3" spans="1:5" ht="32.25" customHeight="1" x14ac:dyDescent="0.25">
      <c r="B3" s="16" t="s">
        <v>22</v>
      </c>
      <c r="C3" s="15" t="s">
        <v>59</v>
      </c>
      <c r="D3" s="15" t="s">
        <v>60</v>
      </c>
      <c r="E3" s="1" t="s">
        <v>1</v>
      </c>
    </row>
    <row r="4" spans="1:5" ht="32.25" customHeight="1" x14ac:dyDescent="0.25">
      <c r="A4" s="17" t="s">
        <v>23</v>
      </c>
      <c r="B4" s="18"/>
      <c r="C4" s="19"/>
      <c r="D4" s="19"/>
      <c r="E4" s="11"/>
    </row>
    <row r="5" spans="1:5" ht="32.25" customHeight="1" x14ac:dyDescent="0.25">
      <c r="B5" s="20" t="s">
        <v>24</v>
      </c>
      <c r="C5" s="7">
        <v>90656</v>
      </c>
      <c r="D5" s="7">
        <v>81602</v>
      </c>
      <c r="E5" s="7">
        <f>+D5-C5</f>
        <v>-9054</v>
      </c>
    </row>
    <row r="6" spans="1:5" ht="32.25" customHeight="1" x14ac:dyDescent="0.25">
      <c r="B6" s="20" t="s">
        <v>25</v>
      </c>
      <c r="C6" s="7">
        <v>19116475</v>
      </c>
      <c r="D6" s="7">
        <v>23199952</v>
      </c>
      <c r="E6" s="7">
        <f t="shared" ref="E6:E9" si="0">+D6-C6</f>
        <v>4083477</v>
      </c>
    </row>
    <row r="7" spans="1:5" ht="32.25" customHeight="1" x14ac:dyDescent="0.25">
      <c r="B7" s="20" t="s">
        <v>26</v>
      </c>
      <c r="C7" s="7">
        <v>44730846</v>
      </c>
      <c r="D7" s="7">
        <v>45025318</v>
      </c>
      <c r="E7" s="7">
        <f t="shared" si="0"/>
        <v>294472</v>
      </c>
    </row>
    <row r="8" spans="1:5" ht="18" customHeight="1" x14ac:dyDescent="0.25">
      <c r="B8" s="41" t="s">
        <v>9</v>
      </c>
      <c r="C8" s="7">
        <v>-1</v>
      </c>
      <c r="D8" s="7">
        <v>-1</v>
      </c>
      <c r="E8" s="7">
        <f t="shared" si="0"/>
        <v>0</v>
      </c>
    </row>
    <row r="9" spans="1:5" ht="32.25" customHeight="1" x14ac:dyDescent="0.25">
      <c r="B9" s="8" t="s">
        <v>27</v>
      </c>
      <c r="C9" s="9">
        <v>63937976</v>
      </c>
      <c r="D9" s="9">
        <f>SUM(D5:D8)</f>
        <v>68306871</v>
      </c>
      <c r="E9" s="9">
        <f t="shared" si="0"/>
        <v>4368895</v>
      </c>
    </row>
    <row r="10" spans="1:5" ht="32.25" customHeight="1" x14ac:dyDescent="0.25">
      <c r="A10" s="8" t="s">
        <v>28</v>
      </c>
      <c r="B10" s="21"/>
      <c r="C10" s="9"/>
      <c r="D10" s="9"/>
      <c r="E10" s="7"/>
    </row>
    <row r="11" spans="1:5" ht="32.25" customHeight="1" x14ac:dyDescent="0.25">
      <c r="B11" s="22" t="s">
        <v>29</v>
      </c>
      <c r="C11" s="11">
        <v>203730</v>
      </c>
      <c r="D11" s="11">
        <v>198963</v>
      </c>
      <c r="E11" s="7">
        <f>+D11-C11</f>
        <v>-4767</v>
      </c>
    </row>
    <row r="12" spans="1:5" ht="32.25" customHeight="1" x14ac:dyDescent="0.25">
      <c r="B12" s="23" t="s">
        <v>30</v>
      </c>
      <c r="C12" s="7">
        <v>12307968</v>
      </c>
      <c r="D12" s="7">
        <v>11673658</v>
      </c>
      <c r="E12" s="7">
        <f t="shared" ref="E12:E17" si="1">+D12-C12</f>
        <v>-634310</v>
      </c>
    </row>
    <row r="13" spans="1:5" ht="32.25" customHeight="1" x14ac:dyDescent="0.25">
      <c r="B13" s="22" t="s">
        <v>31</v>
      </c>
      <c r="C13" s="7">
        <v>29124883</v>
      </c>
      <c r="D13" s="7">
        <v>26949815</v>
      </c>
      <c r="E13" s="7">
        <f t="shared" si="1"/>
        <v>-2175068</v>
      </c>
    </row>
    <row r="14" spans="1:5" ht="32.25" customHeight="1" x14ac:dyDescent="0.25">
      <c r="B14" s="24" t="s">
        <v>32</v>
      </c>
      <c r="C14" s="9">
        <v>41636581</v>
      </c>
      <c r="D14" s="9">
        <f>SUM(D11:D13)</f>
        <v>38822436</v>
      </c>
      <c r="E14" s="10">
        <f t="shared" si="1"/>
        <v>-2814145</v>
      </c>
    </row>
    <row r="15" spans="1:5" ht="32.25" customHeight="1" x14ac:dyDescent="0.25">
      <c r="A15" s="24" t="s">
        <v>33</v>
      </c>
      <c r="B15" s="21"/>
      <c r="C15" s="9">
        <v>0</v>
      </c>
      <c r="D15" s="9">
        <v>0</v>
      </c>
      <c r="E15" s="7">
        <f t="shared" si="1"/>
        <v>0</v>
      </c>
    </row>
    <row r="16" spans="1:5" ht="32.25" customHeight="1" x14ac:dyDescent="0.25">
      <c r="B16" s="24" t="s">
        <v>34</v>
      </c>
      <c r="C16" s="9">
        <v>105574557</v>
      </c>
      <c r="D16" s="9">
        <f>+D14+D9</f>
        <v>107129307</v>
      </c>
      <c r="E16" s="10">
        <f t="shared" si="1"/>
        <v>1554750</v>
      </c>
    </row>
    <row r="17" spans="1:5" ht="32.25" customHeight="1" x14ac:dyDescent="0.25">
      <c r="A17" s="24" t="s">
        <v>35</v>
      </c>
      <c r="B17" s="18"/>
      <c r="C17" s="9">
        <v>0</v>
      </c>
      <c r="D17" s="9"/>
      <c r="E17" s="7">
        <f t="shared" si="1"/>
        <v>0</v>
      </c>
    </row>
    <row r="18" spans="1:5" ht="32.25" customHeight="1" x14ac:dyDescent="0.25">
      <c r="B18" s="25" t="s">
        <v>36</v>
      </c>
      <c r="C18" s="11">
        <f>+C16+C17</f>
        <v>105574557</v>
      </c>
      <c r="D18" s="11">
        <f t="shared" ref="D18:E18" si="2">+D16+D17</f>
        <v>107129307</v>
      </c>
      <c r="E18" s="11">
        <f t="shared" si="2"/>
        <v>1554750</v>
      </c>
    </row>
    <row r="19" spans="1:5" ht="15" customHeight="1" x14ac:dyDescent="0.25">
      <c r="C19" s="11"/>
      <c r="D19" s="11"/>
      <c r="E19" s="43"/>
    </row>
    <row r="20" spans="1:5" ht="15" customHeight="1" x14ac:dyDescent="0.25">
      <c r="E20" s="43"/>
    </row>
    <row r="21" spans="1:5" ht="15" customHeight="1" x14ac:dyDescent="0.25">
      <c r="E21" s="43"/>
    </row>
    <row r="22" spans="1:5" ht="15" customHeight="1" x14ac:dyDescent="0.25">
      <c r="E22" s="7"/>
    </row>
  </sheetData>
  <pageMargins left="0.7" right="0.7" top="1" bottom="0.75" header="0.3" footer="0.3"/>
  <pageSetup paperSize="9" orientation="portrait" horizontalDpi="1200" verticalDpi="1200" r:id="rId1"/>
  <headerFooter>
    <oddHeader>&amp;CALL. D 
STATO PATRIMONIALE AL 31.12.2016
(previsto dall'articolo 22, comma 1 del D.P.R. 254/2005)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view="pageLayout" zoomScaleNormal="100" workbookViewId="0">
      <selection activeCell="C11" sqref="C11"/>
    </sheetView>
  </sheetViews>
  <sheetFormatPr defaultRowHeight="18" customHeight="1" x14ac:dyDescent="0.25"/>
  <cols>
    <col min="1" max="1" width="2.44140625" style="27" customWidth="1"/>
    <col min="2" max="2" width="31.33203125" style="27" customWidth="1"/>
    <col min="3" max="4" width="13.21875" style="11" customWidth="1"/>
    <col min="5" max="5" width="11.6640625" style="3" customWidth="1"/>
  </cols>
  <sheetData>
    <row r="1" spans="1:5" ht="19.5" customHeight="1" x14ac:dyDescent="0.25"/>
    <row r="3" spans="1:5" ht="32.25" customHeight="1" x14ac:dyDescent="0.25">
      <c r="A3" s="54" t="s">
        <v>37</v>
      </c>
      <c r="B3" s="54"/>
      <c r="C3" s="1" t="s">
        <v>59</v>
      </c>
      <c r="D3" s="1" t="s">
        <v>60</v>
      </c>
      <c r="E3" s="28" t="s">
        <v>1</v>
      </c>
    </row>
    <row r="4" spans="1:5" ht="32.25" customHeight="1" x14ac:dyDescent="0.25">
      <c r="A4" s="24" t="s">
        <v>38</v>
      </c>
      <c r="B4" s="29"/>
    </row>
    <row r="5" spans="1:5" ht="32.25" customHeight="1" x14ac:dyDescent="0.25">
      <c r="B5" s="30" t="s">
        <v>39</v>
      </c>
      <c r="C5" s="31">
        <v>81051803</v>
      </c>
      <c r="D5" s="31">
        <v>80396676</v>
      </c>
      <c r="E5" s="31">
        <f>+D5-C5</f>
        <v>-655127</v>
      </c>
    </row>
    <row r="6" spans="1:5" ht="32.25" customHeight="1" x14ac:dyDescent="0.25">
      <c r="B6" s="32" t="s">
        <v>40</v>
      </c>
      <c r="C6" s="31">
        <v>-655128</v>
      </c>
      <c r="D6" s="31">
        <v>78460</v>
      </c>
      <c r="E6" s="31">
        <f t="shared" ref="E6:E11" si="0">+D6-C6</f>
        <v>733588</v>
      </c>
    </row>
    <row r="7" spans="1:5" ht="32.25" customHeight="1" x14ac:dyDescent="0.25">
      <c r="B7" s="32" t="s">
        <v>41</v>
      </c>
      <c r="C7" s="31">
        <v>6949437</v>
      </c>
      <c r="D7" s="31">
        <v>6949437</v>
      </c>
      <c r="E7" s="31">
        <f t="shared" si="0"/>
        <v>0</v>
      </c>
    </row>
    <row r="8" spans="1:5" ht="32.25" customHeight="1" x14ac:dyDescent="0.25">
      <c r="B8" s="32" t="s">
        <v>42</v>
      </c>
      <c r="C8" s="31">
        <v>88009</v>
      </c>
      <c r="D8" s="31">
        <v>130343</v>
      </c>
      <c r="E8" s="31">
        <f t="shared" si="0"/>
        <v>42334</v>
      </c>
    </row>
    <row r="9" spans="1:5" ht="32.25" customHeight="1" x14ac:dyDescent="0.25">
      <c r="B9" s="32" t="s">
        <v>43</v>
      </c>
      <c r="C9" s="31">
        <v>2780376</v>
      </c>
      <c r="D9" s="31">
        <v>2780376</v>
      </c>
      <c r="E9" s="31">
        <f t="shared" si="0"/>
        <v>0</v>
      </c>
    </row>
    <row r="10" spans="1:5" ht="15" x14ac:dyDescent="0.25">
      <c r="B10" s="45" t="s">
        <v>9</v>
      </c>
      <c r="C10" s="48">
        <v>1</v>
      </c>
      <c r="D10" s="48"/>
      <c r="E10" s="48">
        <f t="shared" si="0"/>
        <v>-1</v>
      </c>
    </row>
    <row r="11" spans="1:5" ht="32.25" customHeight="1" x14ac:dyDescent="0.25">
      <c r="B11" s="33" t="s">
        <v>44</v>
      </c>
      <c r="C11" s="34">
        <v>90214498</v>
      </c>
      <c r="D11" s="34">
        <f>SUM(D5:D10)</f>
        <v>90335292</v>
      </c>
      <c r="E11" s="47">
        <f t="shared" si="0"/>
        <v>120794</v>
      </c>
    </row>
    <row r="12" spans="1:5" s="36" customFormat="1" ht="32.25" customHeight="1" x14ac:dyDescent="0.25">
      <c r="A12" s="24" t="s">
        <v>45</v>
      </c>
      <c r="B12" s="24" t="s">
        <v>46</v>
      </c>
      <c r="C12" s="35">
        <v>0</v>
      </c>
      <c r="D12" s="35"/>
      <c r="E12" s="34">
        <v>0</v>
      </c>
    </row>
    <row r="13" spans="1:5" ht="32.25" customHeight="1" x14ac:dyDescent="0.25">
      <c r="A13" s="24" t="s">
        <v>47</v>
      </c>
      <c r="B13" s="24" t="s">
        <v>48</v>
      </c>
      <c r="C13" s="37">
        <v>5158929</v>
      </c>
      <c r="D13" s="37">
        <v>5429487</v>
      </c>
      <c r="E13" s="34">
        <f>+D13-C13</f>
        <v>270558</v>
      </c>
    </row>
    <row r="14" spans="1:5" ht="32.25" customHeight="1" x14ac:dyDescent="0.25">
      <c r="A14" s="24" t="s">
        <v>49</v>
      </c>
      <c r="B14" s="24" t="s">
        <v>50</v>
      </c>
      <c r="C14" s="9">
        <v>9376104</v>
      </c>
      <c r="D14" s="9">
        <v>10532373</v>
      </c>
      <c r="E14" s="34">
        <f t="shared" ref="E14:E21" si="1">+D14-C14</f>
        <v>1156269</v>
      </c>
    </row>
    <row r="15" spans="1:5" ht="32.25" customHeight="1" x14ac:dyDescent="0.25">
      <c r="A15" s="24" t="s">
        <v>51</v>
      </c>
      <c r="B15" s="24" t="s">
        <v>52</v>
      </c>
      <c r="C15" s="9">
        <v>376319</v>
      </c>
      <c r="D15" s="9">
        <v>401759</v>
      </c>
      <c r="E15" s="34">
        <f t="shared" si="1"/>
        <v>25440</v>
      </c>
    </row>
    <row r="16" spans="1:5" ht="32.25" customHeight="1" x14ac:dyDescent="0.25">
      <c r="A16" s="24" t="s">
        <v>53</v>
      </c>
      <c r="B16" s="24" t="s">
        <v>54</v>
      </c>
      <c r="C16" s="9">
        <v>448707</v>
      </c>
      <c r="D16" s="9">
        <v>430397</v>
      </c>
      <c r="E16" s="34">
        <f t="shared" si="1"/>
        <v>-18310</v>
      </c>
    </row>
    <row r="17" spans="1:5" ht="32.25" customHeight="1" x14ac:dyDescent="0.25">
      <c r="A17" s="24"/>
      <c r="B17" s="24" t="s">
        <v>55</v>
      </c>
      <c r="C17" s="12">
        <v>15360059</v>
      </c>
      <c r="D17" s="12">
        <v>16794016</v>
      </c>
      <c r="E17" s="34">
        <f t="shared" si="1"/>
        <v>1433957</v>
      </c>
    </row>
    <row r="18" spans="1:5" ht="15" x14ac:dyDescent="0.25">
      <c r="A18" s="24"/>
      <c r="B18" s="45" t="s">
        <v>9</v>
      </c>
      <c r="C18" s="48">
        <v>0</v>
      </c>
      <c r="D18" s="48">
        <v>-1</v>
      </c>
      <c r="E18" s="49">
        <f t="shared" si="1"/>
        <v>-1</v>
      </c>
    </row>
    <row r="19" spans="1:5" ht="32.25" customHeight="1" x14ac:dyDescent="0.25">
      <c r="B19" s="38" t="s">
        <v>56</v>
      </c>
      <c r="C19" s="9">
        <v>105574557</v>
      </c>
      <c r="D19" s="9">
        <f>+D11+D17+D18</f>
        <v>107129307</v>
      </c>
      <c r="E19" s="34">
        <f t="shared" si="1"/>
        <v>1554750</v>
      </c>
    </row>
    <row r="20" spans="1:5" ht="34.5" customHeight="1" x14ac:dyDescent="0.25">
      <c r="A20" s="24" t="s">
        <v>57</v>
      </c>
      <c r="B20" s="24" t="s">
        <v>58</v>
      </c>
      <c r="C20" s="9">
        <v>0</v>
      </c>
      <c r="D20" s="9">
        <v>0</v>
      </c>
      <c r="E20" s="34">
        <f t="shared" si="1"/>
        <v>0</v>
      </c>
    </row>
    <row r="21" spans="1:5" ht="32.25" customHeight="1" x14ac:dyDescent="0.25">
      <c r="B21" s="39" t="s">
        <v>36</v>
      </c>
      <c r="C21" s="40">
        <v>105574557</v>
      </c>
      <c r="D21" s="40">
        <f>+D19+D20</f>
        <v>107129307</v>
      </c>
      <c r="E21" s="49">
        <f t="shared" si="1"/>
        <v>1554750</v>
      </c>
    </row>
    <row r="22" spans="1:5" ht="18" customHeight="1" x14ac:dyDescent="0.25">
      <c r="C22" s="9"/>
      <c r="D22" s="9"/>
      <c r="E22" s="42"/>
    </row>
  </sheetData>
  <mergeCells count="1">
    <mergeCell ref="A3:B3"/>
  </mergeCells>
  <pageMargins left="0.7" right="0.7" top="0.96875" bottom="0.75" header="0.3" footer="0.3"/>
  <pageSetup paperSize="9" orientation="portrait" horizontalDpi="1200" verticalDpi="1200" r:id="rId1"/>
  <headerFooter>
    <oddHeader>&amp;CALL. D 
STATO PATRIMONIALE AL 31.12.2016
(previsto dall'articolo 22,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C.E.</vt:lpstr>
      <vt:lpstr>Attivo</vt:lpstr>
      <vt:lpstr>Passivo</vt:lpstr>
      <vt:lpstr>Attivo!Area_stampa</vt:lpstr>
      <vt:lpstr>C.E.!Area_stampa</vt:lpstr>
      <vt:lpstr>Passivo!Area_stampa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2016-04-29T06:55:57Z</cp:lastPrinted>
  <dcterms:created xsi:type="dcterms:W3CDTF">2015-04-28T06:40:58Z</dcterms:created>
  <dcterms:modified xsi:type="dcterms:W3CDTF">2018-04-19T09:53:15Z</dcterms:modified>
</cp:coreProperties>
</file>