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255" yWindow="0" windowWidth="10380" windowHeight="4935" tabRatio="907"/>
  </bookViews>
  <sheets>
    <sheet name="RAVV. OPEROSO UNICO PER SITO" sheetId="14" r:id="rId1"/>
  </sheets>
  <definedNames>
    <definedName name="_xlnm.Print_Area" localSheetId="0">'RAVV. OPEROSO UNICO PER SITO'!$A$5:$P$30</definedName>
    <definedName name="DATA_PAGAMENTO_RB">'RAVV. OPEROSO UNICO PER SITO'!$C$11</definedName>
    <definedName name="DATA_PAGAMENTO_RL">'RAVV. OPEROSO UNICO PER SITO'!$L$11</definedName>
    <definedName name="DATA_SCADENZA_RB">'RAVV. OPEROSO UNICO PER SITO'!$C$8</definedName>
    <definedName name="DATA_SCADENZA_RL">'RAVV. OPEROSO UNICO PER SITO'!$L$8</definedName>
    <definedName name="DIRITTO_RB">'RAVV. OPEROSO UNICO PER SITO'!$F$8</definedName>
    <definedName name="DIRITTO_RL">'RAVV. OPEROSO UNICO PER SITO'!$O$8</definedName>
    <definedName name="GG_DA_1GEN_RB">'RAVV. OPEROSO UNICO PER SITO'!$F$14</definedName>
    <definedName name="GG_DA_1GEN_RL">'RAVV. OPEROSO UNICO PER SITO'!$O$14</definedName>
    <definedName name="GG_FINO_31DIC_RB">'RAVV. OPEROSO UNICO PER SITO'!$F$13</definedName>
    <definedName name="GG_FINO_31DIC_RL">'RAVV. OPEROSO UNICO PER SITO'!$O$13</definedName>
    <definedName name="INTERESSE_A_RB">'RAVV. OPEROSO UNICO PER SITO'!$C$13</definedName>
    <definedName name="INTERESSE_A_RL">'RAVV. OPEROSO UNICO PER SITO'!$L$13</definedName>
    <definedName name="INTERESSE_B_RB">'RAVV. OPEROSO UNICO PER SITO'!$C$14</definedName>
    <definedName name="INTERESSE_B_RL">'RAVV. OPEROSO UNICO PER SITO'!$L$14</definedName>
    <definedName name="SANZIONE_RB">'RAVV. OPEROSO UNICO PER SITO'!$C$16</definedName>
    <definedName name="SANZIONE_RL">'RAVV. OPEROSO UNICO PER SITO'!$L$16</definedName>
    <definedName name="TOTALE_GG_RITARDO">'RAVV. OPEROSO UNICO PER SITO'!$F$16</definedName>
  </definedNames>
  <calcPr calcId="145621"/>
  <customWorkbookViews>
    <customWorkbookView name="Nobody - Visualizzazione personale" guid="{13955FBC-46CB-484B-A6C3-CE678EA48D6B}" mergeInterval="0" personalView="1" maximized="1" windowWidth="796" windowHeight="386" tabRatio="819" activeSheetId="2"/>
  </customWorkbookViews>
</workbook>
</file>

<file path=xl/calcChain.xml><?xml version="1.0" encoding="utf-8"?>
<calcChain xmlns="http://schemas.openxmlformats.org/spreadsheetml/2006/main">
  <c r="F13" i="14" l="1"/>
  <c r="F14" i="14"/>
  <c r="O14" i="14"/>
  <c r="O13" i="14"/>
  <c r="O25" i="14"/>
  <c r="O16" i="14"/>
  <c r="F16" i="14"/>
  <c r="F24" i="14"/>
  <c r="O26" i="14"/>
  <c r="O24" i="14"/>
  <c r="F26" i="14"/>
  <c r="F25" i="14"/>
  <c r="F27" i="14"/>
  <c r="O27" i="14"/>
</calcChain>
</file>

<file path=xl/sharedStrings.xml><?xml version="1.0" encoding="utf-8"?>
<sst xmlns="http://schemas.openxmlformats.org/spreadsheetml/2006/main" count="53" uniqueCount="30">
  <si>
    <t>GIORNO DELLA SCADENZA</t>
  </si>
  <si>
    <t>DIRITTO</t>
  </si>
  <si>
    <t>INTERESSI</t>
  </si>
  <si>
    <t>SANZIONE</t>
  </si>
  <si>
    <t>GIORNO DEL PAGAMENTO</t>
  </si>
  <si>
    <t>GIORNI DI RITARDO</t>
  </si>
  <si>
    <t>VR</t>
  </si>
  <si>
    <t>TOT. A DEBITO</t>
  </si>
  <si>
    <t>SEZIONE IMU E ALTRI TRIBUTI LOCALI</t>
  </si>
  <si>
    <t>COD. ENTE</t>
  </si>
  <si>
    <t>COD. TRIBUTO</t>
  </si>
  <si>
    <t>ANNO DI RIFERIMENTO</t>
  </si>
  <si>
    <t>IMPORTO A DEBITO</t>
  </si>
  <si>
    <t>SANZIONE DEL RAVV. BREVE</t>
  </si>
  <si>
    <t>SANZIONE DEL RAVV. LUNGO</t>
  </si>
  <si>
    <t>DIRITTO ANNUALE</t>
  </si>
  <si>
    <t>SUL MOD. F24 COMPILARE, OLTRE ALLA "SEZIONE DATI ANAGRAFICI" (INDICARE SEMPRE IL CODICE FISCALE DELL'IMPRESA E NON LA PARTITA IVA!), LA "SEZIONE IMU E ALTRI TRIBUTI LOCALI" SOLAMENTE CON I DATI INDICATI IN GIALLO NELLA TABELLA RIEPILOGATIVA SOTTOSTANTE E CON L'IMPORTO DEL SALDO DELLA SEZIONE E DEL FOGLIO.</t>
  </si>
  <si>
    <r>
      <rPr>
        <b/>
        <sz val="22"/>
        <rFont val="Calibri"/>
        <family val="2"/>
      </rPr>
      <t xml:space="preserve">CASO 1) RAVVEDIMENTO OPEROSO </t>
    </r>
    <r>
      <rPr>
        <b/>
        <sz val="22"/>
        <color indexed="12"/>
        <rFont val="Calibri"/>
        <family val="2"/>
      </rPr>
      <t>BREVE</t>
    </r>
    <r>
      <rPr>
        <b/>
        <sz val="22"/>
        <rFont val="Calibri"/>
        <family val="2"/>
      </rPr>
      <t>.</t>
    </r>
    <r>
      <rPr>
        <b/>
        <sz val="18"/>
        <rFont val="Calibri"/>
        <family val="2"/>
      </rPr>
      <t xml:space="preserve">
RAVVEDO IL DIRITTO ANNUALE </t>
    </r>
    <r>
      <rPr>
        <b/>
        <sz val="18"/>
        <color indexed="12"/>
        <rFont val="Calibri"/>
        <family val="2"/>
      </rPr>
      <t>ENTRO 30 GIORNI</t>
    </r>
    <r>
      <rPr>
        <b/>
        <sz val="18"/>
        <rFont val="Calibri"/>
        <family val="2"/>
      </rPr>
      <t xml:space="preserve"> DALLA SCADENZA.</t>
    </r>
  </si>
  <si>
    <r>
      <rPr>
        <b/>
        <sz val="22"/>
        <rFont val="Calibri"/>
        <family val="2"/>
      </rPr>
      <t xml:space="preserve">CASO 2) RAVVEDIMENTO OPEROSO </t>
    </r>
    <r>
      <rPr>
        <b/>
        <sz val="22"/>
        <color indexed="12"/>
        <rFont val="Calibri"/>
        <family val="2"/>
      </rPr>
      <t>LUNGO</t>
    </r>
    <r>
      <rPr>
        <b/>
        <sz val="22"/>
        <rFont val="Calibri"/>
        <family val="2"/>
      </rPr>
      <t>.</t>
    </r>
    <r>
      <rPr>
        <b/>
        <sz val="18"/>
        <rFont val="Calibri"/>
        <family val="2"/>
      </rPr>
      <t xml:space="preserve">
RAVVEDO IL DIRITTO ANNUALE </t>
    </r>
    <r>
      <rPr>
        <b/>
        <sz val="18"/>
        <color indexed="12"/>
        <rFont val="Calibri"/>
        <family val="2"/>
      </rPr>
      <t>ENTRO 1 ANNO</t>
    </r>
    <r>
      <rPr>
        <b/>
        <sz val="18"/>
        <rFont val="Calibri"/>
        <family val="2"/>
      </rPr>
      <t xml:space="preserve"> DALLA SCADENZA.</t>
    </r>
    <r>
      <rPr>
        <b/>
        <sz val="18"/>
        <color indexed="12"/>
        <rFont val="Calibri"/>
        <family val="2"/>
      </rPr>
      <t/>
    </r>
  </si>
  <si>
    <t>TOTALE GIORNI DI RITARDO</t>
  </si>
  <si>
    <t>SONO TRASCORSI PIU' DI 30 GIORNI!RICONTROLLA LE DATE, ALTRIMENTI COMPILA I CAMPI DEL CASO N. 2 PER CALCOLARE IL RAVVEDIMENTO LUNGO!!</t>
  </si>
  <si>
    <t>SONO TRASCORSI MENO DI 30 GIORNI!RICONTROLLA LE DATE, ALTRIMENTI COMPILA I CAMPI DEL CASO N. 1 PER CALCOLARE IL RAVVEDIMENTO BREVE!!</t>
  </si>
  <si>
    <r>
      <rPr>
        <b/>
        <sz val="16"/>
        <color indexed="48"/>
        <rFont val="Calibri"/>
        <family val="2"/>
      </rPr>
      <t xml:space="preserve">N.B.
SE SI EFFETTUA IL VERSAMENTO SUCCESSIVAMENTE AL </t>
    </r>
    <r>
      <rPr>
        <b/>
        <i/>
        <sz val="16"/>
        <color indexed="48"/>
        <rFont val="Calibri"/>
        <family val="2"/>
      </rPr>
      <t>GIORNO DEL PAGAMENTO</t>
    </r>
    <r>
      <rPr>
        <b/>
        <sz val="16"/>
        <color indexed="48"/>
        <rFont val="Calibri"/>
        <family val="2"/>
      </rPr>
      <t xml:space="preserve"> INDICATO NELLA TABELLA, IL CALCOLO NON E' PIU' VALIDO ED E' NECESSARIO ESEGUIRLO NUOVAMENTE.</t>
    </r>
  </si>
  <si>
    <r>
      <rPr>
        <b/>
        <sz val="18"/>
        <color indexed="10"/>
        <rFont val="Calibri"/>
        <family val="2"/>
      </rPr>
      <t>QUANDO VOGLIO RAVVEDERE IL DIRITTO ANNUALE 2018?</t>
    </r>
    <r>
      <rPr>
        <b/>
        <sz val="18"/>
        <rFont val="Calibri"/>
        <family val="2"/>
      </rPr>
      <t xml:space="preserve">
(SCEGLIERE UNA DELLE DUE POSSIBILITA' E COMPILARE I CAMPI ROSA)</t>
    </r>
  </si>
  <si>
    <t>RAVVEDIMENTO OPEROSO PER PAGARE IL DIRITTO ANNUALE DELL'ANNO 2018</t>
  </si>
  <si>
    <r>
      <t xml:space="preserve">Per le SEDI e le UNITÀ LOCALI che risultano già iscritte al 31/12/2017, il diritto annuale 2018 </t>
    </r>
    <r>
      <rPr>
        <b/>
        <i/>
        <sz val="16"/>
        <rFont val="Calibri"/>
        <family val="2"/>
      </rPr>
      <t xml:space="preserve">scade il 2 luglio 2018 </t>
    </r>
    <r>
      <rPr>
        <i/>
        <sz val="16"/>
        <rFont val="Calibri"/>
        <family val="2"/>
      </rPr>
      <t>o nel diverso termine stabilito dalla legge per l'impresa (come, per esempio, nei seguenti casi: approvazione del bilancio oltre i termini, scadenza degli esercizi a cavallo d'anno, ecc...).
Per le SEDI e le UNITÀ LOCALI iscritte nel 2018, il diritto annuale 2018 scade 30 giorni dopo l'iscrizione nel Registro delle Imprese.</t>
    </r>
  </si>
  <si>
    <t>TASSO LEGALE D'INTERESSE FINO AL 31/12/2018</t>
  </si>
  <si>
    <t>TASSO LEGALE D'INTERESSE DALL'01/01/2019</t>
  </si>
  <si>
    <t>GIORNI TRASCORSI PER PERIODO DI INTERESSE AL 0,3%</t>
  </si>
  <si>
    <t>GIORNI TRASCORSI PER PERIODO DI INTERESSE AL 0,8%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</si>
</sst>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72" formatCode="_-[$€]\ * #,##0.00_-;\-[$€]\ * #,##0.00_-;_-[$€]\ * &quot;-&quot;??_-;_-@_-"/>
    <numFmt numFmtId="174" formatCode="0.0%"/>
  </numFmts>
  <fonts count="40" x14ac:knownFonts="1">
    <font>
      <sz val="10"/>
      <name val="Arial"/>
    </font>
    <font>
      <sz val="10"/>
      <name val="Arial"/>
      <family val="2"/>
    </font>
    <font>
      <b/>
      <sz val="18"/>
      <color indexed="12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2"/>
      <name val="Calibri"/>
      <family val="2"/>
    </font>
    <font>
      <b/>
      <sz val="18"/>
      <color indexed="1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i/>
      <sz val="16"/>
      <name val="Calibri"/>
      <family val="2"/>
    </font>
    <font>
      <b/>
      <i/>
      <sz val="16"/>
      <name val="Calibri"/>
      <family val="2"/>
    </font>
    <font>
      <b/>
      <sz val="16"/>
      <color indexed="48"/>
      <name val="Calibri"/>
      <family val="2"/>
    </font>
    <font>
      <b/>
      <i/>
      <sz val="16"/>
      <color indexed="48"/>
      <name val="Calibri"/>
      <family val="2"/>
    </font>
    <font>
      <b/>
      <sz val="16"/>
      <color indexed="48"/>
      <name val="Calibri"/>
      <family val="2"/>
    </font>
    <font>
      <sz val="10"/>
      <name val="Calibri"/>
      <family val="2"/>
      <scheme val="minor"/>
    </font>
    <font>
      <b/>
      <sz val="14"/>
      <color rgb="FF0000CC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sz val="10"/>
      <color rgb="FF0000CC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CC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rgb="FF0000CC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rgb="FF3333FF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3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patternFill patternType="solid">
        <fgColor theme="0"/>
        <bgColor indexed="9"/>
      </patternFill>
    </fill>
  </fills>
  <borders count="2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rgb="FFFFCCFF"/>
      </left>
      <right/>
      <top style="double">
        <color rgb="FFFFCCFF"/>
      </top>
      <bottom/>
      <diagonal/>
    </border>
    <border>
      <left/>
      <right/>
      <top style="double">
        <color rgb="FFFFCCFF"/>
      </top>
      <bottom/>
      <diagonal/>
    </border>
    <border>
      <left/>
      <right style="double">
        <color rgb="FFFFCCFF"/>
      </right>
      <top style="double">
        <color rgb="FFFFCCFF"/>
      </top>
      <bottom/>
      <diagonal/>
    </border>
    <border>
      <left style="double">
        <color rgb="FFFFCCFF"/>
      </left>
      <right/>
      <top/>
      <bottom/>
      <diagonal/>
    </border>
    <border>
      <left/>
      <right style="double">
        <color rgb="FFFFCCFF"/>
      </right>
      <top/>
      <bottom/>
      <diagonal/>
    </border>
    <border>
      <left style="double">
        <color rgb="FFFFCCFF"/>
      </left>
      <right/>
      <top/>
      <bottom style="double">
        <color rgb="FFFFCCFF"/>
      </bottom>
      <diagonal/>
    </border>
    <border>
      <left/>
      <right/>
      <top/>
      <bottom style="double">
        <color rgb="FFFFCCFF"/>
      </bottom>
      <diagonal/>
    </border>
    <border>
      <left/>
      <right style="double">
        <color rgb="FFFFCCFF"/>
      </right>
      <top/>
      <bottom style="double">
        <color rgb="FFFFCCFF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102">
    <xf numFmtId="0" fontId="0" fillId="0" borderId="0" xfId="0"/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44" fontId="19" fillId="3" borderId="2" xfId="0" applyNumberFormat="1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left" vertical="top" wrapText="1"/>
    </xf>
    <xf numFmtId="14" fontId="24" fillId="4" borderId="0" xfId="0" applyNumberFormat="1" applyFont="1" applyFill="1" applyBorder="1" applyAlignment="1" applyProtection="1">
      <alignment horizontal="center" vertical="center"/>
      <protection locked="0"/>
    </xf>
    <xf numFmtId="44" fontId="24" fillId="4" borderId="0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 wrapText="1"/>
    </xf>
    <xf numFmtId="0" fontId="14" fillId="2" borderId="14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vertical="center" wrapText="1"/>
    </xf>
    <xf numFmtId="0" fontId="24" fillId="2" borderId="16" xfId="0" applyFont="1" applyFill="1" applyBorder="1" applyAlignment="1" applyProtection="1">
      <alignment vertical="center" wrapText="1"/>
    </xf>
    <xf numFmtId="0" fontId="14" fillId="2" borderId="17" xfId="0" applyFont="1" applyFill="1" applyBorder="1" applyAlignment="1" applyProtection="1">
      <alignment vertical="center"/>
    </xf>
    <xf numFmtId="0" fontId="24" fillId="2" borderId="18" xfId="0" applyFont="1" applyFill="1" applyBorder="1" applyAlignment="1" applyProtection="1">
      <alignment horizontal="left" vertical="top" wrapText="1"/>
    </xf>
    <xf numFmtId="0" fontId="18" fillId="2" borderId="17" xfId="0" applyFont="1" applyFill="1" applyBorder="1" applyAlignment="1" applyProtection="1">
      <alignment vertical="center"/>
    </xf>
    <xf numFmtId="0" fontId="17" fillId="2" borderId="17" xfId="0" applyFont="1" applyFill="1" applyBorder="1" applyAlignment="1" applyProtection="1">
      <alignment vertical="center"/>
    </xf>
    <xf numFmtId="0" fontId="14" fillId="2" borderId="19" xfId="0" applyFont="1" applyFill="1" applyBorder="1" applyAlignment="1" applyProtection="1">
      <alignment vertical="center"/>
    </xf>
    <xf numFmtId="0" fontId="24" fillId="2" borderId="20" xfId="0" applyFont="1" applyFill="1" applyBorder="1" applyAlignment="1" applyProtection="1">
      <alignment vertical="center" wrapText="1"/>
    </xf>
    <xf numFmtId="0" fontId="24" fillId="2" borderId="21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/>
    </xf>
    <xf numFmtId="0" fontId="24" fillId="2" borderId="14" xfId="0" applyFont="1" applyFill="1" applyBorder="1" applyAlignment="1" applyProtection="1">
      <alignment vertical="center" wrapText="1"/>
    </xf>
    <xf numFmtId="0" fontId="14" fillId="2" borderId="16" xfId="0" applyFont="1" applyFill="1" applyBorder="1" applyAlignment="1" applyProtection="1">
      <alignment vertical="center"/>
    </xf>
    <xf numFmtId="0" fontId="15" fillId="2" borderId="1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vertical="center"/>
    </xf>
    <xf numFmtId="0" fontId="18" fillId="2" borderId="18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vertical="center"/>
    </xf>
    <xf numFmtId="0" fontId="24" fillId="2" borderId="19" xfId="0" applyFont="1" applyFill="1" applyBorder="1" applyAlignment="1" applyProtection="1">
      <alignment vertical="center" wrapText="1"/>
    </xf>
    <xf numFmtId="0" fontId="14" fillId="2" borderId="21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44" fontId="19" fillId="3" borderId="5" xfId="0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  <xf numFmtId="0" fontId="26" fillId="3" borderId="8" xfId="0" applyFont="1" applyFill="1" applyBorder="1" applyAlignment="1" applyProtection="1">
      <alignment horizontal="center" vertical="center"/>
    </xf>
    <xf numFmtId="0" fontId="23" fillId="5" borderId="9" xfId="0" applyFont="1" applyFill="1" applyBorder="1" applyAlignment="1" applyProtection="1">
      <alignment vertical="center"/>
    </xf>
    <xf numFmtId="0" fontId="23" fillId="5" borderId="10" xfId="0" applyFont="1" applyFill="1" applyBorder="1" applyAlignment="1" applyProtection="1">
      <alignment vertical="center"/>
    </xf>
    <xf numFmtId="0" fontId="23" fillId="5" borderId="11" xfId="0" applyFont="1" applyFill="1" applyBorder="1" applyAlignment="1" applyProtection="1">
      <alignment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23" fillId="5" borderId="5" xfId="0" applyFont="1" applyFill="1" applyBorder="1" applyAlignment="1" applyProtection="1">
      <alignment horizontal="center" vertical="center" wrapText="1"/>
    </xf>
    <xf numFmtId="0" fontId="23" fillId="5" borderId="2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4" fillId="2" borderId="18" xfId="0" applyFont="1" applyFill="1" applyBorder="1" applyAlignment="1" applyProtection="1">
      <alignment horizontal="center" vertical="top" wrapText="1"/>
    </xf>
    <xf numFmtId="0" fontId="24" fillId="2" borderId="0" xfId="0" applyFont="1" applyFill="1" applyBorder="1" applyAlignment="1" applyProtection="1">
      <alignment horizontal="center" vertical="top" wrapText="1"/>
    </xf>
    <xf numFmtId="0" fontId="24" fillId="2" borderId="17" xfId="0" applyFont="1" applyFill="1" applyBorder="1" applyAlignment="1" applyProtection="1">
      <alignment horizontal="center" vertical="top" wrapText="1"/>
    </xf>
    <xf numFmtId="0" fontId="27" fillId="2" borderId="17" xfId="0" applyFont="1" applyFill="1" applyBorder="1" applyAlignment="1" applyProtection="1">
      <alignment vertical="center"/>
    </xf>
    <xf numFmtId="0" fontId="27" fillId="2" borderId="18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28" fillId="2" borderId="18" xfId="0" applyFont="1" applyFill="1" applyBorder="1" applyAlignment="1" applyProtection="1">
      <alignment horizontal="center" vertical="top" wrapText="1"/>
    </xf>
    <xf numFmtId="0" fontId="28" fillId="2" borderId="0" xfId="0" applyFont="1" applyFill="1" applyBorder="1" applyAlignment="1" applyProtection="1">
      <alignment horizontal="center" vertical="top" wrapText="1"/>
    </xf>
    <xf numFmtId="0" fontId="28" fillId="2" borderId="17" xfId="0" applyFont="1" applyFill="1" applyBorder="1" applyAlignment="1" applyProtection="1">
      <alignment horizontal="center" vertical="top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NumberFormat="1" applyFont="1" applyFill="1" applyBorder="1" applyAlignment="1" applyProtection="1">
      <alignment horizontal="center" vertical="center" wrapText="1"/>
    </xf>
    <xf numFmtId="0" fontId="30" fillId="2" borderId="18" xfId="0" applyFont="1" applyFill="1" applyBorder="1" applyAlignment="1" applyProtection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vertical="center" wrapText="1"/>
    </xf>
    <xf numFmtId="10" fontId="19" fillId="2" borderId="0" xfId="0" applyNumberFormat="1" applyFont="1" applyFill="1" applyBorder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14" fontId="32" fillId="2" borderId="0" xfId="0" applyNumberFormat="1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vertical="center"/>
    </xf>
    <xf numFmtId="0" fontId="34" fillId="2" borderId="18" xfId="0" applyFont="1" applyFill="1" applyBorder="1" applyAlignment="1" applyProtection="1">
      <alignment horizontal="center" vertical="top" wrapText="1"/>
    </xf>
    <xf numFmtId="0" fontId="34" fillId="2" borderId="0" xfId="0" applyFont="1" applyFill="1" applyBorder="1" applyAlignment="1" applyProtection="1">
      <alignment vertical="center" wrapText="1"/>
    </xf>
    <xf numFmtId="0" fontId="34" fillId="2" borderId="0" xfId="0" applyFont="1" applyFill="1" applyAlignment="1" applyProtection="1">
      <alignment horizontal="center" vertical="top" wrapText="1"/>
    </xf>
    <xf numFmtId="14" fontId="35" fillId="2" borderId="0" xfId="0" applyNumberFormat="1" applyFont="1" applyFill="1" applyAlignment="1" applyProtection="1">
      <alignment horizontal="center" vertical="center"/>
    </xf>
    <xf numFmtId="0" fontId="32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horizontal="center" vertical="center"/>
    </xf>
    <xf numFmtId="0" fontId="36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top" wrapText="1"/>
    </xf>
    <xf numFmtId="0" fontId="30" fillId="2" borderId="17" xfId="0" applyFont="1" applyFill="1" applyBorder="1" applyAlignment="1" applyProtection="1">
      <alignment horizontal="center" vertical="top" wrapText="1"/>
    </xf>
    <xf numFmtId="174" fontId="34" fillId="2" borderId="0" xfId="0" applyNumberFormat="1" applyFont="1" applyFill="1" applyBorder="1" applyAlignment="1" applyProtection="1">
      <alignment horizontal="right" vertical="center"/>
    </xf>
    <xf numFmtId="0" fontId="39" fillId="3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 wrapText="1"/>
    </xf>
    <xf numFmtId="0" fontId="27" fillId="5" borderId="0" xfId="0" applyFont="1" applyFill="1" applyAlignment="1" applyProtection="1">
      <alignment horizontal="justify" vertical="center" wrapText="1"/>
    </xf>
    <xf numFmtId="0" fontId="37" fillId="2" borderId="0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left" vertical="center" wrapText="1"/>
    </xf>
    <xf numFmtId="0" fontId="34" fillId="3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2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CC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70" zoomScaleNormal="70" workbookViewId="0">
      <selection activeCell="A2" sqref="A2:P2"/>
    </sheetView>
  </sheetViews>
  <sheetFormatPr defaultColWidth="22.85546875" defaultRowHeight="30" customHeight="1" x14ac:dyDescent="0.2"/>
  <cols>
    <col min="1" max="1" width="7.85546875" style="1" customWidth="1"/>
    <col min="2" max="2" width="22.85546875" style="1" customWidth="1"/>
    <col min="3" max="3" width="22.85546875" style="4" customWidth="1"/>
    <col min="4" max="4" width="9.85546875" style="1" customWidth="1"/>
    <col min="5" max="5" width="22.85546875" style="1" customWidth="1"/>
    <col min="6" max="6" width="22.85546875" style="4" customWidth="1"/>
    <col min="7" max="9" width="7.85546875" style="4" customWidth="1"/>
    <col min="10" max="10" width="7.85546875" style="1" customWidth="1"/>
    <col min="11" max="11" width="22.85546875" style="1" customWidth="1"/>
    <col min="12" max="12" width="22.85546875" style="4" customWidth="1"/>
    <col min="13" max="13" width="9.85546875" style="1" customWidth="1"/>
    <col min="14" max="14" width="22.85546875" style="1" customWidth="1"/>
    <col min="15" max="15" width="22.85546875" style="4" customWidth="1"/>
    <col min="16" max="16" width="7.85546875" style="1" customWidth="1"/>
    <col min="17" max="16384" width="22.85546875" style="1"/>
  </cols>
  <sheetData>
    <row r="1" spans="1:16" ht="63.75" customHeight="1" x14ac:dyDescent="0.2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9.75" customHeight="1" x14ac:dyDescent="0.2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2.5" customHeight="1" x14ac:dyDescent="0.2">
      <c r="B3" s="2"/>
      <c r="C3" s="2"/>
      <c r="D3" s="2"/>
      <c r="E3" s="2"/>
      <c r="F3" s="3"/>
      <c r="G3" s="3"/>
      <c r="H3" s="3"/>
      <c r="I3" s="3"/>
      <c r="K3" s="2"/>
      <c r="L3" s="2"/>
      <c r="M3" s="2"/>
      <c r="N3" s="2"/>
      <c r="O3" s="3"/>
    </row>
    <row r="4" spans="1:16" ht="72" customHeight="1" thickBot="1" x14ac:dyDescent="0.25">
      <c r="A4" s="93" t="s">
        <v>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41.25" customHeight="1" thickTop="1" x14ac:dyDescent="0.2">
      <c r="A5" s="25"/>
      <c r="B5" s="26"/>
      <c r="C5" s="26"/>
      <c r="D5" s="26"/>
      <c r="E5" s="26"/>
      <c r="F5" s="26"/>
      <c r="G5" s="27"/>
      <c r="H5" s="24"/>
      <c r="I5" s="24"/>
      <c r="J5" s="36"/>
      <c r="K5" s="26"/>
      <c r="L5" s="26"/>
      <c r="M5" s="26"/>
      <c r="N5" s="26"/>
      <c r="O5" s="26"/>
      <c r="P5" s="37"/>
    </row>
    <row r="6" spans="1:16" ht="75" customHeight="1" x14ac:dyDescent="0.2">
      <c r="A6" s="28"/>
      <c r="B6" s="100" t="s">
        <v>17</v>
      </c>
      <c r="C6" s="100"/>
      <c r="D6" s="100"/>
      <c r="E6" s="100"/>
      <c r="F6" s="100"/>
      <c r="G6" s="29"/>
      <c r="H6" s="21"/>
      <c r="I6" s="21"/>
      <c r="J6" s="38"/>
      <c r="K6" s="100" t="s">
        <v>18</v>
      </c>
      <c r="L6" s="100"/>
      <c r="M6" s="100"/>
      <c r="N6" s="100"/>
      <c r="O6" s="100"/>
      <c r="P6" s="39"/>
    </row>
    <row r="7" spans="1:16" ht="45" customHeight="1" x14ac:dyDescent="0.2">
      <c r="A7" s="28"/>
      <c r="B7" s="12"/>
      <c r="C7" s="11"/>
      <c r="D7" s="12"/>
      <c r="E7" s="12"/>
      <c r="F7" s="13"/>
      <c r="G7" s="63"/>
      <c r="H7" s="64"/>
      <c r="I7" s="64"/>
      <c r="J7" s="65"/>
      <c r="K7" s="12"/>
      <c r="L7" s="11"/>
      <c r="M7" s="12"/>
      <c r="N7" s="12"/>
      <c r="O7" s="13"/>
      <c r="P7" s="39"/>
    </row>
    <row r="8" spans="1:16" s="6" customFormat="1" ht="37.5" customHeight="1" x14ac:dyDescent="0.2">
      <c r="A8" s="30"/>
      <c r="B8" s="44" t="s">
        <v>0</v>
      </c>
      <c r="C8" s="22"/>
      <c r="D8" s="14"/>
      <c r="E8" s="44" t="s">
        <v>15</v>
      </c>
      <c r="F8" s="23"/>
      <c r="G8" s="63"/>
      <c r="H8" s="64"/>
      <c r="I8" s="64"/>
      <c r="J8" s="65"/>
      <c r="K8" s="44" t="s">
        <v>0</v>
      </c>
      <c r="L8" s="22"/>
      <c r="M8" s="14"/>
      <c r="N8" s="44" t="s">
        <v>15</v>
      </c>
      <c r="O8" s="23"/>
      <c r="P8" s="40"/>
    </row>
    <row r="9" spans="1:16" s="6" customFormat="1" ht="27" customHeight="1" x14ac:dyDescent="0.2">
      <c r="A9" s="30"/>
      <c r="B9" s="44"/>
      <c r="C9" s="15"/>
      <c r="D9" s="14"/>
      <c r="E9" s="35"/>
      <c r="F9" s="46"/>
      <c r="G9" s="63"/>
      <c r="H9" s="64"/>
      <c r="I9" s="64"/>
      <c r="J9" s="65"/>
      <c r="K9" s="44"/>
      <c r="L9" s="15"/>
      <c r="M9" s="14"/>
      <c r="N9" s="35"/>
      <c r="O9" s="46"/>
      <c r="P9" s="40"/>
    </row>
    <row r="10" spans="1:16" s="6" customFormat="1" ht="27" customHeight="1" x14ac:dyDescent="0.2">
      <c r="A10" s="30"/>
      <c r="B10" s="44"/>
      <c r="C10" s="15"/>
      <c r="D10" s="14"/>
      <c r="E10" s="45"/>
      <c r="F10" s="45"/>
      <c r="G10" s="63"/>
      <c r="H10" s="64"/>
      <c r="I10" s="64"/>
      <c r="J10" s="65"/>
      <c r="K10" s="44"/>
      <c r="L10" s="15"/>
      <c r="M10" s="14"/>
      <c r="N10" s="45"/>
      <c r="O10" s="45"/>
      <c r="P10" s="40"/>
    </row>
    <row r="11" spans="1:16" s="6" customFormat="1" ht="37.5" customHeight="1" x14ac:dyDescent="0.2">
      <c r="A11" s="30"/>
      <c r="B11" s="44" t="s">
        <v>4</v>
      </c>
      <c r="C11" s="22"/>
      <c r="D11" s="14"/>
      <c r="E11" s="45"/>
      <c r="F11" s="45"/>
      <c r="G11" s="74"/>
      <c r="H11" s="64"/>
      <c r="I11" s="64"/>
      <c r="J11" s="65"/>
      <c r="K11" s="44" t="s">
        <v>4</v>
      </c>
      <c r="L11" s="22"/>
      <c r="M11" s="14"/>
      <c r="N11" s="45"/>
      <c r="O11" s="45"/>
      <c r="P11" s="74"/>
    </row>
    <row r="12" spans="1:16" s="6" customFormat="1" ht="37.5" customHeight="1" x14ac:dyDescent="0.2">
      <c r="A12" s="30"/>
      <c r="B12" s="44"/>
      <c r="C12" s="15"/>
      <c r="D12" s="14"/>
      <c r="E12" s="45"/>
      <c r="F12" s="45"/>
      <c r="G12" s="74"/>
      <c r="H12" s="64"/>
      <c r="I12" s="64"/>
      <c r="J12" s="65"/>
      <c r="K12" s="44"/>
      <c r="L12" s="15"/>
      <c r="M12" s="14"/>
      <c r="N12" s="45"/>
      <c r="O12" s="45"/>
      <c r="P12" s="74"/>
    </row>
    <row r="13" spans="1:16" s="6" customFormat="1" ht="66" customHeight="1" x14ac:dyDescent="0.2">
      <c r="A13" s="30"/>
      <c r="B13" s="44" t="s">
        <v>26</v>
      </c>
      <c r="C13" s="91">
        <v>3.0000000000000001E-3</v>
      </c>
      <c r="D13" s="14"/>
      <c r="E13" s="76" t="s">
        <v>28</v>
      </c>
      <c r="F13" s="75">
        <f>IF(DATA_SCADENZA_RB&lt;=$B$40,IF(DATA_PAGAMENTO_RB&lt;=$B$39,0,IF(DATA_PAGAMENTO_RB&lt;=$B$40,DATA_PAGAMENTO_RB-MAX($B$39+1,DATA_SCADENZA_RB),$B$40-MAX($B$39+1,DATA_SCADENZA_RB))),0)</f>
        <v>0</v>
      </c>
      <c r="G13" s="74"/>
      <c r="H13" s="89"/>
      <c r="I13" s="89"/>
      <c r="J13" s="90"/>
      <c r="K13" s="44" t="s">
        <v>26</v>
      </c>
      <c r="L13" s="91">
        <v>3.0000000000000001E-3</v>
      </c>
      <c r="M13" s="14"/>
      <c r="N13" s="76" t="s">
        <v>28</v>
      </c>
      <c r="O13" s="75">
        <f>IF(DATA_SCADENZA_RL&lt;=$B$40,IF(DATA_PAGAMENTO_RL&lt;=$B$39,0,IF(DATA_PAGAMENTO_RL&lt;=$B$40,DATA_PAGAMENTO_RL-MAX($B$39+1,DATA_SCADENZA_RL),$B$40-MAX($B$39+1,DATA_SCADENZA_RL))),0)</f>
        <v>0</v>
      </c>
      <c r="P13" s="81"/>
    </row>
    <row r="14" spans="1:16" s="6" customFormat="1" ht="66" customHeight="1" x14ac:dyDescent="0.2">
      <c r="A14" s="30"/>
      <c r="B14" s="44" t="s">
        <v>27</v>
      </c>
      <c r="C14" s="91">
        <v>8.0000000000000002E-3</v>
      </c>
      <c r="D14" s="14"/>
      <c r="E14" s="76" t="s">
        <v>29</v>
      </c>
      <c r="F14" s="75">
        <f>IF(DATA_PAGAMENTO_RB&gt;=$B$41,DATA_PAGAMENTO_RB-MAX(DATA_SCADENZA_RB,$B$41-1),0)</f>
        <v>0</v>
      </c>
      <c r="G14" s="74"/>
      <c r="H14" s="64"/>
      <c r="I14" s="64"/>
      <c r="J14" s="65"/>
      <c r="K14" s="44" t="s">
        <v>27</v>
      </c>
      <c r="L14" s="91">
        <v>8.0000000000000002E-3</v>
      </c>
      <c r="M14" s="14"/>
      <c r="N14" s="76" t="s">
        <v>29</v>
      </c>
      <c r="O14" s="75">
        <f>IF(DATA_PAGAMENTO_RL&gt;=$B$41,DATA_PAGAMENTO_RL-MAX(DATA_SCADENZA_RL,$B$41-1),0)</f>
        <v>0</v>
      </c>
      <c r="P14" s="74"/>
    </row>
    <row r="15" spans="1:16" s="6" customFormat="1" ht="26.25" x14ac:dyDescent="0.2">
      <c r="A15" s="30"/>
      <c r="B15" s="44"/>
      <c r="C15" s="91"/>
      <c r="D15" s="14"/>
      <c r="E15" s="76"/>
      <c r="F15" s="75"/>
      <c r="G15" s="74"/>
      <c r="H15" s="64"/>
      <c r="I15" s="64"/>
      <c r="J15" s="65"/>
      <c r="K15" s="44"/>
      <c r="L15" s="91"/>
      <c r="M15" s="14"/>
      <c r="N15" s="76"/>
      <c r="O15" s="75"/>
      <c r="P15" s="74"/>
    </row>
    <row r="16" spans="1:16" s="6" customFormat="1" ht="52.5" customHeight="1" x14ac:dyDescent="0.2">
      <c r="A16" s="30"/>
      <c r="B16" s="44" t="s">
        <v>13</v>
      </c>
      <c r="C16" s="77">
        <v>3.7499999999999999E-2</v>
      </c>
      <c r="D16" s="35"/>
      <c r="E16" s="44" t="s">
        <v>19</v>
      </c>
      <c r="F16" s="72">
        <f>IF(DATA_PAGAMENTO_RB-DATA_SCADENZA_RB&lt;=30,DATA_PAGAMENTO_RB-DATA_SCADENZA_RB,"ERRORE!!!")</f>
        <v>0</v>
      </c>
      <c r="G16" s="63"/>
      <c r="H16" s="64"/>
      <c r="I16" s="64"/>
      <c r="J16" s="65"/>
      <c r="K16" s="44" t="s">
        <v>14</v>
      </c>
      <c r="L16" s="77">
        <v>0.06</v>
      </c>
      <c r="M16" s="35"/>
      <c r="N16" s="45" t="s">
        <v>5</v>
      </c>
      <c r="O16" s="73">
        <f>IF(0&lt;L11-L8&lt;=30,"ERRORE!!!",L11-L8)</f>
        <v>0</v>
      </c>
      <c r="P16" s="40"/>
    </row>
    <row r="17" spans="1:16" ht="40.5" customHeight="1" x14ac:dyDescent="0.2">
      <c r="A17" s="28"/>
      <c r="B17" s="101" t="s">
        <v>20</v>
      </c>
      <c r="C17" s="101"/>
      <c r="D17" s="101"/>
      <c r="E17" s="101"/>
      <c r="F17" s="101"/>
      <c r="G17" s="63"/>
      <c r="H17" s="64"/>
      <c r="I17" s="64"/>
      <c r="J17" s="65"/>
      <c r="K17" s="101" t="s">
        <v>21</v>
      </c>
      <c r="L17" s="101"/>
      <c r="M17" s="101"/>
      <c r="N17" s="101"/>
      <c r="O17" s="101"/>
      <c r="P17" s="39"/>
    </row>
    <row r="18" spans="1:16" ht="40.5" customHeight="1" x14ac:dyDescent="0.2">
      <c r="A18" s="28"/>
      <c r="B18" s="16"/>
      <c r="C18" s="16"/>
      <c r="D18" s="16"/>
      <c r="E18" s="16"/>
      <c r="F18" s="16"/>
      <c r="G18" s="63"/>
      <c r="H18" s="64"/>
      <c r="I18" s="64"/>
      <c r="J18" s="65"/>
      <c r="K18" s="16"/>
      <c r="L18" s="16"/>
      <c r="M18" s="16"/>
      <c r="N18" s="16"/>
      <c r="O18" s="16"/>
      <c r="P18" s="39"/>
    </row>
    <row r="19" spans="1:16" s="68" customFormat="1" ht="105.75" customHeight="1" x14ac:dyDescent="0.2">
      <c r="A19" s="66"/>
      <c r="B19" s="96" t="s">
        <v>16</v>
      </c>
      <c r="C19" s="96"/>
      <c r="D19" s="96"/>
      <c r="E19" s="96"/>
      <c r="F19" s="96"/>
      <c r="G19" s="69"/>
      <c r="H19" s="70"/>
      <c r="I19" s="70"/>
      <c r="J19" s="71"/>
      <c r="K19" s="96" t="s">
        <v>16</v>
      </c>
      <c r="L19" s="96"/>
      <c r="M19" s="96"/>
      <c r="N19" s="96"/>
      <c r="O19" s="96"/>
      <c r="P19" s="67"/>
    </row>
    <row r="20" spans="1:16" ht="22.5" customHeight="1" x14ac:dyDescent="0.2">
      <c r="A20" s="28"/>
      <c r="B20" s="61"/>
      <c r="C20" s="61"/>
      <c r="D20" s="61"/>
      <c r="E20" s="61"/>
      <c r="F20" s="61"/>
      <c r="G20" s="63"/>
      <c r="H20" s="64"/>
      <c r="I20" s="64"/>
      <c r="J20" s="65"/>
      <c r="K20" s="61"/>
      <c r="L20" s="61"/>
      <c r="M20" s="61"/>
      <c r="N20" s="61"/>
      <c r="O20" s="61"/>
      <c r="P20" s="39"/>
    </row>
    <row r="21" spans="1:16" ht="30" customHeight="1" x14ac:dyDescent="0.2">
      <c r="A21" s="28"/>
      <c r="B21" s="95" t="s">
        <v>8</v>
      </c>
      <c r="C21" s="95"/>
      <c r="D21" s="95"/>
      <c r="E21" s="95"/>
      <c r="F21" s="95"/>
      <c r="G21" s="63"/>
      <c r="H21" s="64"/>
      <c r="I21" s="64"/>
      <c r="J21" s="65"/>
      <c r="K21" s="95" t="s">
        <v>8</v>
      </c>
      <c r="L21" s="95"/>
      <c r="M21" s="95"/>
      <c r="N21" s="95"/>
      <c r="O21" s="95"/>
      <c r="P21" s="39"/>
    </row>
    <row r="22" spans="1:16" ht="34.5" customHeight="1" thickBot="1" x14ac:dyDescent="0.25">
      <c r="A22" s="28"/>
      <c r="B22" s="20"/>
      <c r="C22" s="17"/>
      <c r="D22" s="18"/>
      <c r="E22" s="18"/>
      <c r="F22" s="17"/>
      <c r="G22" s="63"/>
      <c r="H22" s="64"/>
      <c r="I22" s="64"/>
      <c r="J22" s="65"/>
      <c r="K22" s="20"/>
      <c r="L22" s="17"/>
      <c r="M22" s="18"/>
      <c r="N22" s="18"/>
      <c r="O22" s="17"/>
      <c r="P22" s="39"/>
    </row>
    <row r="23" spans="1:16" ht="41.25" customHeight="1" thickTop="1" thickBot="1" x14ac:dyDescent="0.25">
      <c r="A23" s="28"/>
      <c r="B23" s="20"/>
      <c r="C23" s="57" t="s">
        <v>9</v>
      </c>
      <c r="D23" s="62" t="s">
        <v>10</v>
      </c>
      <c r="E23" s="58" t="s">
        <v>11</v>
      </c>
      <c r="F23" s="59" t="s">
        <v>12</v>
      </c>
      <c r="G23" s="63"/>
      <c r="H23" s="64"/>
      <c r="I23" s="64"/>
      <c r="J23" s="65"/>
      <c r="K23" s="20"/>
      <c r="L23" s="57" t="s">
        <v>9</v>
      </c>
      <c r="M23" s="62" t="s">
        <v>10</v>
      </c>
      <c r="N23" s="58" t="s">
        <v>11</v>
      </c>
      <c r="O23" s="59" t="s">
        <v>12</v>
      </c>
      <c r="P23" s="39"/>
    </row>
    <row r="24" spans="1:16" ht="30" customHeight="1" thickTop="1" thickBot="1" x14ac:dyDescent="0.25">
      <c r="A24" s="28"/>
      <c r="B24" s="54" t="s">
        <v>1</v>
      </c>
      <c r="C24" s="48" t="s">
        <v>6</v>
      </c>
      <c r="D24" s="7">
        <v>3850</v>
      </c>
      <c r="E24" s="49">
        <v>2018</v>
      </c>
      <c r="F24" s="8">
        <f>DIRITTO_RB</f>
        <v>0</v>
      </c>
      <c r="G24" s="63"/>
      <c r="H24" s="64"/>
      <c r="I24" s="64"/>
      <c r="J24" s="65"/>
      <c r="K24" s="54" t="s">
        <v>1</v>
      </c>
      <c r="L24" s="48" t="s">
        <v>6</v>
      </c>
      <c r="M24" s="7">
        <v>3850</v>
      </c>
      <c r="N24" s="49">
        <v>2018</v>
      </c>
      <c r="O24" s="8">
        <f>DIRITTO_RL</f>
        <v>0</v>
      </c>
      <c r="P24" s="39"/>
    </row>
    <row r="25" spans="1:16" ht="30" customHeight="1" thickTop="1" thickBot="1" x14ac:dyDescent="0.25">
      <c r="A25" s="28"/>
      <c r="B25" s="55" t="s">
        <v>2</v>
      </c>
      <c r="C25" s="50" t="s">
        <v>6</v>
      </c>
      <c r="D25" s="9">
        <v>3851</v>
      </c>
      <c r="E25" s="51">
        <v>2018</v>
      </c>
      <c r="F25" s="8">
        <f>ROUND(DIRITTO_RB*((GG_FINO_31DIC_RB*INTERESSE_A_RB)+(GG_DA_1GEN_RB*INTERESSE_B_RB))/365,2)</f>
        <v>0</v>
      </c>
      <c r="G25" s="63"/>
      <c r="H25" s="64"/>
      <c r="I25" s="64"/>
      <c r="J25" s="65"/>
      <c r="K25" s="55" t="s">
        <v>2</v>
      </c>
      <c r="L25" s="50" t="s">
        <v>6</v>
      </c>
      <c r="M25" s="9">
        <v>3851</v>
      </c>
      <c r="N25" s="51">
        <v>2018</v>
      </c>
      <c r="O25" s="8">
        <f>ROUND(DIRITTO_RL*((GG_FINO_31DIC_RL*INTERESSE_A_RL)+(GG_DA_1GEN_RL*INTERESSE_B_RL))/365,2)</f>
        <v>0</v>
      </c>
      <c r="P25" s="39"/>
    </row>
    <row r="26" spans="1:16" ht="30" customHeight="1" thickTop="1" thickBot="1" x14ac:dyDescent="0.25">
      <c r="A26" s="28"/>
      <c r="B26" s="56" t="s">
        <v>3</v>
      </c>
      <c r="C26" s="52" t="s">
        <v>6</v>
      </c>
      <c r="D26" s="10">
        <v>3852</v>
      </c>
      <c r="E26" s="53">
        <v>2018</v>
      </c>
      <c r="F26" s="8">
        <f>ROUND(DIRITTO_RB*SANZIONE_RB,2)</f>
        <v>0</v>
      </c>
      <c r="G26" s="63"/>
      <c r="H26" s="64"/>
      <c r="I26" s="64"/>
      <c r="J26" s="65"/>
      <c r="K26" s="56" t="s">
        <v>3</v>
      </c>
      <c r="L26" s="52" t="s">
        <v>6</v>
      </c>
      <c r="M26" s="10">
        <v>3852</v>
      </c>
      <c r="N26" s="53">
        <v>2018</v>
      </c>
      <c r="O26" s="8">
        <f>ROUND(DIRITTO_RL*SANZIONE_RL,2)</f>
        <v>0</v>
      </c>
      <c r="P26" s="39"/>
    </row>
    <row r="27" spans="1:16" s="5" customFormat="1" ht="30" customHeight="1" thickTop="1" thickBot="1" x14ac:dyDescent="0.25">
      <c r="A27" s="31"/>
      <c r="B27" s="20"/>
      <c r="C27" s="19"/>
      <c r="D27" s="20"/>
      <c r="E27" s="60" t="s">
        <v>7</v>
      </c>
      <c r="F27" s="8">
        <f>F26+F25+F24</f>
        <v>0</v>
      </c>
      <c r="G27" s="63"/>
      <c r="H27" s="64"/>
      <c r="I27" s="64"/>
      <c r="J27" s="65"/>
      <c r="K27" s="20"/>
      <c r="L27" s="19"/>
      <c r="M27" s="20"/>
      <c r="N27" s="60" t="s">
        <v>7</v>
      </c>
      <c r="O27" s="47">
        <f>O26+O25+O24</f>
        <v>0</v>
      </c>
      <c r="P27" s="41"/>
    </row>
    <row r="28" spans="1:16" ht="30" customHeight="1" thickTop="1" x14ac:dyDescent="0.2">
      <c r="A28" s="28"/>
      <c r="B28" s="18"/>
      <c r="C28" s="17"/>
      <c r="D28" s="18"/>
      <c r="E28" s="18"/>
      <c r="F28" s="17"/>
      <c r="G28" s="63"/>
      <c r="H28" s="64"/>
      <c r="I28" s="64"/>
      <c r="J28" s="65"/>
      <c r="K28" s="18"/>
      <c r="L28" s="17"/>
      <c r="M28" s="18"/>
      <c r="N28" s="18"/>
      <c r="O28" s="17"/>
      <c r="P28" s="39"/>
    </row>
    <row r="29" spans="1:16" ht="89.25" customHeight="1" x14ac:dyDescent="0.2">
      <c r="A29" s="28"/>
      <c r="B29" s="98" t="s">
        <v>22</v>
      </c>
      <c r="C29" s="99"/>
      <c r="D29" s="99"/>
      <c r="E29" s="99"/>
      <c r="F29" s="99"/>
      <c r="G29" s="63"/>
      <c r="H29" s="64"/>
      <c r="I29" s="64"/>
      <c r="J29" s="65"/>
      <c r="K29" s="98" t="s">
        <v>22</v>
      </c>
      <c r="L29" s="99"/>
      <c r="M29" s="99"/>
      <c r="N29" s="99"/>
      <c r="O29" s="99"/>
      <c r="P29" s="39"/>
    </row>
    <row r="30" spans="1:16" ht="41.25" customHeight="1" thickBot="1" x14ac:dyDescent="0.25">
      <c r="A30" s="32"/>
      <c r="B30" s="33"/>
      <c r="C30" s="33"/>
      <c r="D30" s="33"/>
      <c r="E30" s="33"/>
      <c r="F30" s="33"/>
      <c r="G30" s="34"/>
      <c r="H30" s="24"/>
      <c r="I30" s="24"/>
      <c r="J30" s="42"/>
      <c r="K30" s="33"/>
      <c r="L30" s="33"/>
      <c r="M30" s="33"/>
      <c r="N30" s="33"/>
      <c r="O30" s="33"/>
      <c r="P30" s="43"/>
    </row>
    <row r="31" spans="1:16" ht="41.25" customHeight="1" thickTop="1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6" ht="30" customHeight="1" x14ac:dyDescent="0.2">
      <c r="G32" s="83"/>
      <c r="H32" s="83"/>
      <c r="I32" s="83"/>
      <c r="J32" s="83"/>
    </row>
    <row r="33" spans="1:15" ht="30" customHeight="1" x14ac:dyDescent="0.2">
      <c r="G33" s="83"/>
      <c r="H33" s="83"/>
      <c r="I33" s="83"/>
      <c r="J33" s="83"/>
    </row>
    <row r="34" spans="1:15" ht="30" customHeight="1" x14ac:dyDescent="0.2">
      <c r="G34" s="83"/>
      <c r="H34" s="83"/>
      <c r="I34" s="83"/>
      <c r="J34" s="83"/>
    </row>
    <row r="35" spans="1:15" ht="30" customHeight="1" x14ac:dyDescent="0.2">
      <c r="B35" s="84"/>
      <c r="G35" s="83"/>
      <c r="H35" s="83"/>
      <c r="I35" s="83"/>
      <c r="J35" s="83"/>
    </row>
    <row r="36" spans="1:15" ht="30" customHeight="1" x14ac:dyDescent="0.2">
      <c r="G36" s="83"/>
      <c r="H36" s="83"/>
      <c r="I36" s="83"/>
      <c r="J36" s="83"/>
    </row>
    <row r="37" spans="1:15" ht="30" customHeight="1" x14ac:dyDescent="0.2">
      <c r="B37" s="80"/>
      <c r="G37" s="83"/>
      <c r="H37" s="83"/>
      <c r="I37" s="83"/>
      <c r="J37" s="83"/>
    </row>
    <row r="38" spans="1:15" ht="30" customHeight="1" x14ac:dyDescent="0.2">
      <c r="B38" s="79">
        <v>42735</v>
      </c>
    </row>
    <row r="39" spans="1:15" s="80" customFormat="1" ht="30" customHeight="1" x14ac:dyDescent="0.2">
      <c r="A39" s="85"/>
      <c r="B39" s="79">
        <v>43100</v>
      </c>
      <c r="C39" s="86"/>
      <c r="D39" s="87"/>
      <c r="F39" s="88"/>
      <c r="G39" s="88"/>
      <c r="H39" s="88"/>
      <c r="I39" s="88"/>
      <c r="L39" s="88"/>
      <c r="O39" s="88"/>
    </row>
    <row r="40" spans="1:15" s="80" customFormat="1" ht="30" customHeight="1" x14ac:dyDescent="0.2">
      <c r="A40" s="85"/>
      <c r="B40" s="79">
        <v>43465</v>
      </c>
      <c r="C40" s="86"/>
      <c r="D40" s="87"/>
      <c r="F40" s="88"/>
      <c r="G40" s="88"/>
      <c r="H40" s="88"/>
      <c r="I40" s="88"/>
      <c r="L40" s="88"/>
      <c r="O40" s="88"/>
    </row>
    <row r="41" spans="1:15" s="80" customFormat="1" ht="30" customHeight="1" x14ac:dyDescent="0.2">
      <c r="A41" s="85"/>
      <c r="B41" s="79">
        <v>43466</v>
      </c>
      <c r="C41" s="86"/>
      <c r="F41" s="88"/>
      <c r="G41" s="88"/>
      <c r="H41" s="88"/>
      <c r="I41" s="88"/>
      <c r="L41" s="88"/>
      <c r="O41" s="88"/>
    </row>
    <row r="42" spans="1:15" s="80" customFormat="1" ht="30" customHeight="1" x14ac:dyDescent="0.2">
      <c r="B42" s="79"/>
      <c r="C42" s="88"/>
      <c r="D42" s="87"/>
      <c r="F42" s="88"/>
      <c r="G42" s="88"/>
      <c r="H42" s="88"/>
      <c r="I42" s="88"/>
      <c r="L42" s="88"/>
      <c r="O42" s="88"/>
    </row>
    <row r="43" spans="1:15" ht="30" customHeight="1" x14ac:dyDescent="0.2">
      <c r="B43" s="80"/>
      <c r="D43" s="78"/>
    </row>
    <row r="44" spans="1:15" ht="30" customHeight="1" x14ac:dyDescent="0.2">
      <c r="B44" s="80"/>
    </row>
    <row r="45" spans="1:15" ht="30" customHeight="1" x14ac:dyDescent="0.2">
      <c r="B45" s="80"/>
    </row>
    <row r="46" spans="1:15" ht="30" customHeight="1" x14ac:dyDescent="0.2">
      <c r="B46" s="80"/>
    </row>
    <row r="47" spans="1:15" ht="30" customHeight="1" x14ac:dyDescent="0.2">
      <c r="B47" s="80"/>
    </row>
  </sheetData>
  <sheetProtection password="FD3E" sheet="1"/>
  <mergeCells count="13">
    <mergeCell ref="K29:O29"/>
    <mergeCell ref="B6:F6"/>
    <mergeCell ref="K6:O6"/>
    <mergeCell ref="B17:F17"/>
    <mergeCell ref="K17:O17"/>
    <mergeCell ref="B29:F29"/>
    <mergeCell ref="A1:P1"/>
    <mergeCell ref="A4:P4"/>
    <mergeCell ref="B21:F21"/>
    <mergeCell ref="K21:O21"/>
    <mergeCell ref="B19:F19"/>
    <mergeCell ref="K19:O19"/>
    <mergeCell ref="A2:P2"/>
  </mergeCells>
  <conditionalFormatting sqref="B18 K18">
    <cfRule type="expression" dxfId="11" priority="17" stopIfTrue="1">
      <formula>IF(C17="ERRORE!!!",TRUE,FALSE)</formula>
    </cfRule>
  </conditionalFormatting>
  <conditionalFormatting sqref="F16">
    <cfRule type="containsText" dxfId="10" priority="16" stopIfTrue="1" operator="containsText" text="ERRORE">
      <formula>NOT(ISERROR(SEARCH("ERRORE",F16)))</formula>
    </cfRule>
  </conditionalFormatting>
  <conditionalFormatting sqref="O16">
    <cfRule type="containsText" dxfId="9" priority="11" stopIfTrue="1" operator="containsText" text="ERRORE">
      <formula>NOT(ISERROR(SEARCH("ERRORE",O16)))</formula>
    </cfRule>
  </conditionalFormatting>
  <conditionalFormatting sqref="F14">
    <cfRule type="containsText" dxfId="8" priority="10" stopIfTrue="1" operator="containsText" text="ERRORE">
      <formula>NOT(ISERROR(SEARCH("ERRORE",F14)))</formula>
    </cfRule>
  </conditionalFormatting>
  <conditionalFormatting sqref="B17 K17">
    <cfRule type="expression" dxfId="7" priority="22" stopIfTrue="1">
      <formula>IF(F16="ERRORE!!!",TRUE,FALSE)</formula>
    </cfRule>
  </conditionalFormatting>
  <conditionalFormatting sqref="F13">
    <cfRule type="containsText" dxfId="6" priority="8" stopIfTrue="1" operator="containsText" text="ERRORE">
      <formula>NOT(ISERROR(SEARCH("ERRORE",F13)))</formula>
    </cfRule>
  </conditionalFormatting>
  <conditionalFormatting sqref="O15">
    <cfRule type="containsText" dxfId="5" priority="6" stopIfTrue="1" operator="containsText" text="ERRORE">
      <formula>NOT(ISERROR(SEARCH("ERRORE",O15)))</formula>
    </cfRule>
  </conditionalFormatting>
  <conditionalFormatting sqref="F15">
    <cfRule type="containsText" dxfId="4" priority="5" stopIfTrue="1" operator="containsText" text="ERRORE">
      <formula>NOT(ISERROR(SEARCH("ERRORE",F15)))</formula>
    </cfRule>
  </conditionalFormatting>
  <conditionalFormatting sqref="O13">
    <cfRule type="containsText" dxfId="3" priority="4" stopIfTrue="1" operator="containsText" text="ERRORE">
      <formula>NOT(ISERROR(SEARCH("ERRORE",O13)))</formula>
    </cfRule>
  </conditionalFormatting>
  <conditionalFormatting sqref="O14">
    <cfRule type="containsText" dxfId="2" priority="3" stopIfTrue="1" operator="containsText" text="ERRORE">
      <formula>NOT(ISERROR(SEARCH("ERRORE",O14)))</formula>
    </cfRule>
  </conditionalFormatting>
  <conditionalFormatting sqref="F13">
    <cfRule type="containsText" dxfId="1" priority="2" stopIfTrue="1" operator="containsText" text="ERRORE">
      <formula>NOT(ISERROR(SEARCH("ERRORE",F13)))</formula>
    </cfRule>
  </conditionalFormatting>
  <conditionalFormatting sqref="F14">
    <cfRule type="containsText" dxfId="0" priority="1" stopIfTrue="1" operator="containsText" text="ERRORE">
      <formula>NOT(ISERROR(SEARCH("ERRORE",F14)))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&amp;C&amp;"Arial,Grassetto"&amp;20RAVVEDIMENTO OPEROSO DEL DIRITTO ANNUALE 2014</oddHeader>
    <oddFooter>&amp;L&amp;D - &amp;T&amp;C&amp;"Arial,Corsivo"&amp;9WWW.VR.CAMCOM.IT - DIRITTO ANNUALE - RAVVEDIMENTO OPEROSO 2014&amp;R&amp;P</oddFooter>
  </headerFooter>
  <colBreaks count="1" manualBreakCount="1">
    <brk id="8" min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18</vt:i4>
      </vt:variant>
    </vt:vector>
  </HeadingPairs>
  <TitlesOfParts>
    <vt:vector size="19" baseType="lpstr">
      <vt:lpstr>RAVV. OPEROSO UNICO PER SITO</vt:lpstr>
      <vt:lpstr>'RAVV. OPEROSO UNICO PER SITO'!Area_stampa</vt:lpstr>
      <vt:lpstr>DATA_PAGAMENTO_RB</vt:lpstr>
      <vt:lpstr>DATA_PAGAMENTO_RL</vt:lpstr>
      <vt:lpstr>DATA_SCADENZA_RB</vt:lpstr>
      <vt:lpstr>DATA_SCADENZA_RL</vt:lpstr>
      <vt:lpstr>DIRITTO_RB</vt:lpstr>
      <vt:lpstr>DIRITTO_RL</vt:lpstr>
      <vt:lpstr>GG_DA_1GEN_RB</vt:lpstr>
      <vt:lpstr>GG_DA_1GEN_RL</vt:lpstr>
      <vt:lpstr>GG_FINO_31DIC_RB</vt:lpstr>
      <vt:lpstr>GG_FINO_31DIC_RL</vt:lpstr>
      <vt:lpstr>INTERESSE_A_RB</vt:lpstr>
      <vt:lpstr>INTERESSE_A_RL</vt:lpstr>
      <vt:lpstr>INTERESSE_B_RB</vt:lpstr>
      <vt:lpstr>INTERESSE_B_RL</vt:lpstr>
      <vt:lpstr>SANZIONE_RB</vt:lpstr>
      <vt:lpstr>SANZIONE_RL</vt:lpstr>
      <vt:lpstr>TOTALE_GG_RITARDO</vt:lpstr>
    </vt:vector>
  </TitlesOfParts>
  <Company>cciaa di Verona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prencipe</dc:creator>
  <cp:lastModifiedBy>Di Benedetto Gisella</cp:lastModifiedBy>
  <cp:lastPrinted>2014-12-03T10:34:18Z</cp:lastPrinted>
  <dcterms:created xsi:type="dcterms:W3CDTF">2003-11-04T10:25:22Z</dcterms:created>
  <dcterms:modified xsi:type="dcterms:W3CDTF">2019-01-02T11:29:47Z</dcterms:modified>
</cp:coreProperties>
</file>